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J:\Finance\FCS Finance Website\2024-25 Reports\"/>
    </mc:Choice>
  </mc:AlternateContent>
  <xr:revisionPtr revIDLastSave="0" documentId="13_ncr:1_{1F5CF06D-7BAD-42C5-B135-E3C1A77F4BF8}" xr6:coauthVersionLast="47" xr6:coauthVersionMax="47" xr10:uidLastSave="{00000000-0000-0000-0000-000000000000}"/>
  <bookViews>
    <workbookView xWindow="28680" yWindow="-120" windowWidth="29040" windowHeight="15720" tabRatio="954" xr2:uid="{00000000-000D-0000-FFFF-FFFF00000000}"/>
  </bookViews>
  <sheets>
    <sheet name="Summary" sheetId="6" r:id="rId1"/>
    <sheet name="Chart" sheetId="5" r:id="rId2"/>
    <sheet name="Eastern FL" sheetId="16" r:id="rId3"/>
    <sheet name="Broward" sheetId="23" r:id="rId4"/>
    <sheet name="Central FL" sheetId="20" r:id="rId5"/>
    <sheet name="Chipola" sheetId="24" r:id="rId6"/>
    <sheet name="Daytona" sheetId="10" r:id="rId7"/>
    <sheet name="FL SouthWestern" sheetId="11" r:id="rId8"/>
    <sheet name="FSCJ" sheetId="17" r:id="rId9"/>
    <sheet name="FL Keys" sheetId="12" r:id="rId10"/>
    <sheet name="Gulf Coast" sheetId="1" r:id="rId11"/>
    <sheet name="Hillsborough" sheetId="21" r:id="rId12"/>
    <sheet name="Indian River" sheetId="2" r:id="rId13"/>
    <sheet name="FL Gateway" sheetId="25" r:id="rId14"/>
    <sheet name="Lake-Sumter" sheetId="22" r:id="rId15"/>
    <sheet name="State College of Florida " sheetId="13" r:id="rId16"/>
    <sheet name="Miami" sheetId="32" r:id="rId17"/>
    <sheet name="North FL" sheetId="14" r:id="rId18"/>
    <sheet name="Northwest FL" sheetId="7" r:id="rId19"/>
    <sheet name="Palm Beach" sheetId="28" r:id="rId20"/>
    <sheet name="Pasco-Hernando" sheetId="31" r:id="rId21"/>
    <sheet name="Pensacola" sheetId="18" r:id="rId22"/>
    <sheet name="Polk" sheetId="3" r:id="rId23"/>
    <sheet name="Saint Johns " sheetId="9" r:id="rId24"/>
    <sheet name="Saint Pete" sheetId="19" r:id="rId25"/>
    <sheet name="Santa Fe" sheetId="15" r:id="rId26"/>
    <sheet name="Seminole" sheetId="4" r:id="rId27"/>
    <sheet name="South FL" sheetId="29" r:id="rId28"/>
    <sheet name="Tallahassee" sheetId="30" r:id="rId29"/>
    <sheet name="Valencia" sheetId="26" r:id="rId30"/>
    <sheet name="FCS Foundation" sheetId="8" r:id="rId31"/>
  </sheets>
  <definedNames>
    <definedName name="Broward_Match_Multiplier">Broward!$D$8</definedName>
    <definedName name="Broward_New_Contributions">Broward!$C$8</definedName>
    <definedName name="Broward_Total_Match">Broward!$E$8</definedName>
    <definedName name="Broward_Use">Broward!$B$8</definedName>
    <definedName name="CentralFL_Match_Multiplier">'Central FL'!$D$8</definedName>
    <definedName name="CentralFL_New_Contributions">'Central FL'!$C$8</definedName>
    <definedName name="CentralFL_Total_Match">'Central FL'!$E$8</definedName>
    <definedName name="CentralFL_Use">'Central FL'!$B$8</definedName>
    <definedName name="Chipola_Match_Multiplier">Chipola!$D$8</definedName>
    <definedName name="Chipola_New_Contributions">Chipola!$C$8</definedName>
    <definedName name="Chipola_Total_Match">Chipola!$E$8</definedName>
    <definedName name="Chipola_Use">Chipola!$B$8</definedName>
    <definedName name="COLLEGE">Chart!$A$7</definedName>
    <definedName name="Daytona_Match_Multiplier">Daytona!$D$8</definedName>
    <definedName name="Daytona_New_Contributions">Daytona!$C$8</definedName>
    <definedName name="Daytona_Total_Match">Daytona!$E$8</definedName>
    <definedName name="Daytona_Use">Daytona!$B$8</definedName>
    <definedName name="Eastern_State_Match_Multiplier">'Eastern FL'!$D$8</definedName>
    <definedName name="Eastern_Total_Match">'Eastern FL'!$E$8</definedName>
    <definedName name="Eastern_Use">'Eastern FL'!$B$8</definedName>
    <definedName name="FLKeys_Match_Multiplier">'FL Keys'!$D$8</definedName>
    <definedName name="FLKeys_New_Contributions">'FL Keys'!$C$8</definedName>
    <definedName name="FLKeys_Total_Match">'FL Keys'!$E$8</definedName>
    <definedName name="FLKeys_Use">'FL Keys'!$B$8</definedName>
    <definedName name="Foundation_Match_Multiplier">'FCS Foundation'!$D$8</definedName>
    <definedName name="Foundation_New_Contributions">'FCS Foundation'!$C$8</definedName>
    <definedName name="Foundation_Total_Match">'FCS Foundation'!$E$8</definedName>
    <definedName name="Foundation_Use">'FCS Foundation'!$B$8</definedName>
    <definedName name="FSCJ_Match_Multiplier">FSCJ!$D$8</definedName>
    <definedName name="FSCJ_New_Contributions">FSCJ!$C$8</definedName>
    <definedName name="FSCJ_Total_Match">FSCJ!$E$8</definedName>
    <definedName name="FSCJ_Use">FSCJ!$B$8</definedName>
    <definedName name="FSW_Match_Multiplier">'FL SouthWestern'!$D$8</definedName>
    <definedName name="FSW_New_Contributions">'FL SouthWestern'!$C$8</definedName>
    <definedName name="FSW_Total_Match">'FL SouthWestern'!$E$8</definedName>
    <definedName name="FSW_Use">'FL SouthWestern'!$B$8</definedName>
    <definedName name="Gateway_Match_Multiplier">'FL Gateway'!$D$8</definedName>
    <definedName name="Gateway_New_Contributions">'FL Gateway'!$C$8</definedName>
    <definedName name="Gateway_Total_Match">'FL Gateway'!$E$8</definedName>
    <definedName name="Gateway_Use">'FL Gateway'!$B$8</definedName>
    <definedName name="GulfCoast_Match_Multiplier">'Gulf Coast'!$D$8</definedName>
    <definedName name="GulfCoast_New_Contributions">'Gulf Coast'!$C$8</definedName>
    <definedName name="GulfCoast_Total_Match">'Gulf Coast'!$E$8</definedName>
    <definedName name="GulfCoast_Use">'Gulf Coast'!$B$8</definedName>
    <definedName name="Hillsborough_Match_Multiplier">Hillsborough!$D$8</definedName>
    <definedName name="Hillsborough_New_Contributions">Hillsborough!$C$8</definedName>
    <definedName name="Hillsborough_Total_Match">Hillsborough!$E$8</definedName>
    <definedName name="Hillsborough_Use">Hillsborough!$B$8</definedName>
    <definedName name="IndianRiver_Match_Multiplier">'Indian River'!$D$8</definedName>
    <definedName name="IndianRiver_New_Contributions">'Indian River'!$C$8</definedName>
    <definedName name="IndianRiver_Total_Match">'Indian River'!$E$8</definedName>
    <definedName name="IndianRiver_Use">'Indian River'!$B$8</definedName>
    <definedName name="LakeSumter_Match_Multiplier">'Lake-Sumter'!$D$8</definedName>
    <definedName name="LakeSumter_New_Contirbutions">'Lake-Sumter'!$C$8</definedName>
    <definedName name="Lakesumter_Total_Match">'Lake-Sumter'!$E$8</definedName>
    <definedName name="LakeSumter_Use">'Lake-Sumter'!$B$8</definedName>
    <definedName name="Miami_Match_Multiplier">Miami!$D$8</definedName>
    <definedName name="Miami_New_Contributions">Miami!$C$8</definedName>
    <definedName name="Miami_Total_Match">Miami!$E$8</definedName>
    <definedName name="Miami_Use">Miami!$B$8</definedName>
    <definedName name="NEW_CONTRIBUTIONS_RECEIVED__2_2_2023___2_1_2024">Summary!$C$8</definedName>
    <definedName name="NEW_CONTRIBUTIONS_RECEIVED__2_2_2023__2_1_2024">'Eastern FL'!$C$8</definedName>
    <definedName name="NEW_PRIVATE_CONTRIBUTIONS_RECEIVED_FEB._2__2023_to__FEB._1__2024">Chart!$B$7</definedName>
    <definedName name="NorthFL_Match_Multiplier">'North FL'!$D$8</definedName>
    <definedName name="NorthFL_New_Contributions">'North FL'!$C$8</definedName>
    <definedName name="NorthFL_Total_Match">'North FL'!$E$8</definedName>
    <definedName name="NorthFL_Use">'North FL'!$B$8</definedName>
    <definedName name="NorthwestFL_Match_Multiplier">'Northwest FL'!$D$8</definedName>
    <definedName name="NorthwestFL_New_Contributions">'Northwest FL'!$C$8</definedName>
    <definedName name="NorthwestFL_Total_Match">'Northwest FL'!$E$8</definedName>
    <definedName name="NorthwestFL_Use">'Northwest FL'!$B$8</definedName>
    <definedName name="Other_Eligible_New_Contributions">Chart!$D$7</definedName>
    <definedName name="OTHER_ELIGIBLE_USES">Chart!$D$6</definedName>
    <definedName name="PalmBeach_Match_Multiplier">'Palm Beach'!$D$8</definedName>
    <definedName name="PalmBeach_New_Contributions">'Palm Beach'!$C$8</definedName>
    <definedName name="PalmBeach_Total_Match">'Palm Beach'!$E$8</definedName>
    <definedName name="PalmBeach_Use">'Palm Beach'!$B$8</definedName>
    <definedName name="Pasco_Match_Multiplier">'Pasco-Hernando'!$D$8</definedName>
    <definedName name="Pasco_New_Contribution">'Pasco-Hernando'!$C$8</definedName>
    <definedName name="Pasco_Total_Match">'Pasco-Hernando'!$E$8</definedName>
    <definedName name="Pasco_Use">'Pasco-Hernando'!$B$8</definedName>
    <definedName name="Pensacola_Match_Multiplier">Pensacola!$D$8</definedName>
    <definedName name="Pensacola_New_Contribution">Pensacola!$C$8</definedName>
    <definedName name="Pensacola_Total_Match">Pensacola!$E$8</definedName>
    <definedName name="Pensacola_Use">Pensacola!$B$8</definedName>
    <definedName name="Polk_Match_Multiplier">Polk!$D$8</definedName>
    <definedName name="Polk_New_Contributions">Polk!$C$8</definedName>
    <definedName name="Polk_Total_Match">Polk!$E$8</definedName>
    <definedName name="Polk_Use">Polk!$B$8</definedName>
    <definedName name="_xlnm.Print_Area" localSheetId="3">Broward!$A$1:$G$25</definedName>
    <definedName name="_xlnm.Print_Area" localSheetId="4">'Central FL'!$A$1:$G$24</definedName>
    <definedName name="_xlnm.Print_Area" localSheetId="5">Chipola!$A$1:$G$24</definedName>
    <definedName name="_xlnm.Print_Area" localSheetId="6">Daytona!$A$1:$G$25</definedName>
    <definedName name="_xlnm.Print_Area" localSheetId="2">'Eastern FL'!$A$1:$G$25</definedName>
    <definedName name="_xlnm.Print_Area" localSheetId="30">'FCS Foundation'!$A$1:$G$24</definedName>
    <definedName name="_xlnm.Print_Area" localSheetId="13">'FL Gateway'!$A$1:$G$24</definedName>
    <definedName name="_xlnm.Print_Area" localSheetId="9">'FL Keys'!$A$1:$G$24</definedName>
    <definedName name="_xlnm.Print_Area" localSheetId="7">'FL SouthWestern'!$A$1:$G$24</definedName>
    <definedName name="_xlnm.Print_Area" localSheetId="8">FSCJ!$A$1:$G$24</definedName>
    <definedName name="_xlnm.Print_Area" localSheetId="10">'Gulf Coast'!$A$1:$G$24</definedName>
    <definedName name="_xlnm.Print_Area" localSheetId="11">Hillsborough!$A$1:$G$24</definedName>
    <definedName name="_xlnm.Print_Area" localSheetId="12">'Indian River'!$A$1:$G$24</definedName>
    <definedName name="_xlnm.Print_Area" localSheetId="14">'Lake-Sumter'!$A$1:$G$24</definedName>
    <definedName name="_xlnm.Print_Area" localSheetId="16">Miami!$A$1:$G$24</definedName>
    <definedName name="_xlnm.Print_Area" localSheetId="17">'North FL'!$A$1:$G$24</definedName>
    <definedName name="_xlnm.Print_Area" localSheetId="18">'Northwest FL'!$A$1:$G$24</definedName>
    <definedName name="_xlnm.Print_Area" localSheetId="19">'Palm Beach'!$A$1:$G$24</definedName>
    <definedName name="_xlnm.Print_Area" localSheetId="20">'Pasco-Hernando'!$A$1:$G$24</definedName>
    <definedName name="_xlnm.Print_Area" localSheetId="21">Pensacola!$A$1:$G$24</definedName>
    <definedName name="_xlnm.Print_Area" localSheetId="22">Polk!$A$1:$G$24</definedName>
    <definedName name="_xlnm.Print_Area" localSheetId="23">'Saint Johns '!$A$1:$G$24</definedName>
    <definedName name="_xlnm.Print_Area" localSheetId="24">'Saint Pete'!$A$1:$G$24</definedName>
    <definedName name="_xlnm.Print_Area" localSheetId="25">'Santa Fe'!$A$1:$G$24</definedName>
    <definedName name="_xlnm.Print_Area" localSheetId="26">Seminole!$A$1:$G$24</definedName>
    <definedName name="_xlnm.Print_Area" localSheetId="27">'South FL'!$A$1:$G$24</definedName>
    <definedName name="_xlnm.Print_Area" localSheetId="15">'State College of Florida '!$A$1:$G$24</definedName>
    <definedName name="_xlnm.Print_Area" localSheetId="28">Tallahassee!$A$1:$G$24</definedName>
    <definedName name="_xlnm.Print_Area" localSheetId="29">Valencia!$A$1:$G$24</definedName>
    <definedName name="SantaFe_Match_Multiplier">'Santa Fe'!$D$8</definedName>
    <definedName name="SantaFe_New_Contributions">'Santa Fe'!$C$8</definedName>
    <definedName name="SantaFe_Total_Match">'Santa Fe'!$E$8</definedName>
    <definedName name="SantaFe_Use">'Santa Fe'!$B$8</definedName>
    <definedName name="SCFManatee_Match_Multiplier">'State College of Florida '!$D$8</definedName>
    <definedName name="SCFManatee_New_Contributions">'State College of Florida '!$C$8</definedName>
    <definedName name="SCFManatee_Total_Match">'State College of Florida '!$E$8</definedName>
    <definedName name="SCFManatee_Use">'State College of Florida '!$B$8</definedName>
    <definedName name="SCHOLARSHIPS">Chart!$B$6</definedName>
    <definedName name="Seminole_Match_Multiplier">Seminole!$D$8</definedName>
    <definedName name="Seminole_New_Contributions">Seminole!$C$8</definedName>
    <definedName name="Seminole_Total_Match">Seminole!$E$8</definedName>
    <definedName name="Seminole_Use">Seminole!$B$8</definedName>
    <definedName name="SouthFL_Match_Multiplier">'South FL'!$D$8</definedName>
    <definedName name="SouthFL_New_Contributions">'South FL'!$C$8</definedName>
    <definedName name="SouthFL_Total_Match">'South FL'!$E$8</definedName>
    <definedName name="SouthFL_Use">'South FL'!$B$8</definedName>
    <definedName name="STATE_MATCH_MULTIPLIER">Summary!$D$8</definedName>
    <definedName name="STATE_MATCHING_FUNDS_REQUEST___100__MATCH">Chart!$C$7</definedName>
    <definedName name="STATE_MATCHING_FUNDS_REQUEST__2_3_MATCH">Chart!$E$7</definedName>
    <definedName name="StJohns_Match_Multiplier">'Saint Johns '!$D$8</definedName>
    <definedName name="StJohns_New_Contributions">'Saint Johns '!$C$8</definedName>
    <definedName name="StJohns_Total_Match">'Saint Johns '!$E$8</definedName>
    <definedName name="StJohns_Use">'Saint Johns '!$B$8</definedName>
    <definedName name="StPete_Match_Multiplier">'Saint Pete'!$D$8</definedName>
    <definedName name="StPete_New_Contributions">'Saint Pete'!$C$8</definedName>
    <definedName name="StPete_Total_Match">'Saint Pete'!$E$8</definedName>
    <definedName name="StPete_Use">'Saint Pete'!$B$8</definedName>
    <definedName name="Tallahassee_Match_Multiplier">Tallahassee!$D$8</definedName>
    <definedName name="Tallahassee_New_Contributions">Tallahassee!$C$8</definedName>
    <definedName name="Tallahassee_Total_Match">Tallahassee!$E$8</definedName>
    <definedName name="Tallahassee_Use">Tallahassee!$B$8</definedName>
    <definedName name="TOTAL_NEW_PRIVATE_CONTRIBUTIONS">Chart!$F$7</definedName>
    <definedName name="TOTAL_PHILIP_BENJAMIN">Chart!$F$6</definedName>
    <definedName name="TOTAL_STATE_MATCHING_AMOUNT">Summary!$E$8</definedName>
    <definedName name="TOTAL_STATE_MATCHING_FUNDS_REQUEST">Chart!$G$7</definedName>
    <definedName name="USE">Summary!$B$8</definedName>
    <definedName name="Valencia_Match_Multiplier">Valencia!$D$8</definedName>
    <definedName name="Valencia_New_Contributions">Valencia!$C$8</definedName>
    <definedName name="Valencia_Total_Match">Valencia!$E$8</definedName>
    <definedName name="Valencia_Use">Valencia!$B$8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6" l="1"/>
  <c r="C10" i="6"/>
  <c r="C9" i="6"/>
  <c r="C11" i="21"/>
  <c r="E10" i="21"/>
  <c r="E9" i="21"/>
  <c r="E11" i="21" l="1"/>
  <c r="C11" i="2" l="1"/>
  <c r="E10" i="2"/>
  <c r="E9" i="2"/>
  <c r="E11" i="2" l="1"/>
  <c r="C11" i="3"/>
  <c r="E10" i="3"/>
  <c r="E9" i="3"/>
  <c r="C11" i="26"/>
  <c r="E10" i="26"/>
  <c r="E9" i="26"/>
  <c r="E11" i="3" l="1"/>
  <c r="E11" i="26"/>
  <c r="C11" i="23"/>
  <c r="E10" i="23"/>
  <c r="E9" i="23"/>
  <c r="E11" i="23" l="1"/>
  <c r="C11" i="16"/>
  <c r="E10" i="16"/>
  <c r="E9" i="16"/>
  <c r="E11" i="16" l="1"/>
  <c r="C11" i="31"/>
  <c r="E10" i="31"/>
  <c r="E9" i="31"/>
  <c r="E11" i="31" l="1"/>
  <c r="C11" i="29" l="1"/>
  <c r="E10" i="29"/>
  <c r="E9" i="29"/>
  <c r="E11" i="29" l="1"/>
  <c r="C11" i="15" l="1"/>
  <c r="E10" i="15"/>
  <c r="E9" i="15"/>
  <c r="C11" i="9"/>
  <c r="E10" i="9"/>
  <c r="E9" i="9"/>
  <c r="E11" i="15" l="1"/>
  <c r="E11" i="9"/>
  <c r="C11" i="19"/>
  <c r="E10" i="19"/>
  <c r="E9" i="19"/>
  <c r="E11" i="19" l="1"/>
  <c r="C11" i="11" l="1"/>
  <c r="E10" i="11"/>
  <c r="E9" i="11"/>
  <c r="E11" i="11" l="1"/>
  <c r="C11" i="14"/>
  <c r="E10" i="14"/>
  <c r="E23" i="5" s="1"/>
  <c r="E9" i="14"/>
  <c r="E9" i="22"/>
  <c r="E10" i="22"/>
  <c r="E20" i="5" s="1"/>
  <c r="C11" i="22"/>
  <c r="E9" i="25"/>
  <c r="E10" i="25"/>
  <c r="C11" i="25"/>
  <c r="E9" i="4"/>
  <c r="E10" i="4"/>
  <c r="E32" i="5" s="1"/>
  <c r="C11" i="4"/>
  <c r="E9" i="24"/>
  <c r="E10" i="24"/>
  <c r="E11" i="5" s="1"/>
  <c r="C11" i="24"/>
  <c r="E9" i="20"/>
  <c r="E10" i="20"/>
  <c r="C11" i="20"/>
  <c r="E9" i="12"/>
  <c r="E10" i="12"/>
  <c r="E15" i="5" s="1"/>
  <c r="C11" i="12"/>
  <c r="E9" i="7"/>
  <c r="E10" i="7"/>
  <c r="E24" i="5" s="1"/>
  <c r="C11" i="7"/>
  <c r="E9" i="1"/>
  <c r="E10" i="1"/>
  <c r="E16" i="5" s="1"/>
  <c r="C11" i="1"/>
  <c r="E9" i="28"/>
  <c r="E10" i="28"/>
  <c r="E25" i="5" s="1"/>
  <c r="C11" i="28"/>
  <c r="E21" i="5"/>
  <c r="D7" i="5"/>
  <c r="B8" i="5"/>
  <c r="C8" i="5" s="1"/>
  <c r="D22" i="5"/>
  <c r="B22" i="5"/>
  <c r="C22" i="5" s="1"/>
  <c r="E22" i="5"/>
  <c r="E36" i="5"/>
  <c r="D36" i="5"/>
  <c r="B36" i="5"/>
  <c r="C36" i="5" s="1"/>
  <c r="E35" i="5"/>
  <c r="D35" i="5"/>
  <c r="B35" i="5"/>
  <c r="C35" i="5" s="1"/>
  <c r="E34" i="5"/>
  <c r="E27" i="5"/>
  <c r="D34" i="5"/>
  <c r="D16" i="5"/>
  <c r="D24" i="5"/>
  <c r="D15" i="5"/>
  <c r="D10" i="5"/>
  <c r="D11" i="5"/>
  <c r="D32" i="5"/>
  <c r="D19" i="5"/>
  <c r="D27" i="5"/>
  <c r="D20" i="5"/>
  <c r="B34" i="5"/>
  <c r="C34" i="5" s="1"/>
  <c r="E33" i="5"/>
  <c r="D33" i="5"/>
  <c r="B33" i="5"/>
  <c r="C33" i="5" s="1"/>
  <c r="B32" i="5"/>
  <c r="C32" i="5" s="1"/>
  <c r="E31" i="5"/>
  <c r="D31" i="5"/>
  <c r="B31" i="5"/>
  <c r="E30" i="5"/>
  <c r="D30" i="5"/>
  <c r="B30" i="5"/>
  <c r="C30" i="5" s="1"/>
  <c r="E29" i="5"/>
  <c r="D29" i="5"/>
  <c r="B29" i="5"/>
  <c r="C29" i="5" s="1"/>
  <c r="E28" i="5"/>
  <c r="D28" i="5"/>
  <c r="B28" i="5"/>
  <c r="C28" i="5" s="1"/>
  <c r="B27" i="5"/>
  <c r="C27" i="5" s="1"/>
  <c r="E26" i="5"/>
  <c r="D26" i="5"/>
  <c r="B26" i="5"/>
  <c r="D25" i="5"/>
  <c r="B25" i="5"/>
  <c r="C25" i="5" s="1"/>
  <c r="B24" i="5"/>
  <c r="C24" i="5" s="1"/>
  <c r="D23" i="5"/>
  <c r="B23" i="5"/>
  <c r="C23" i="5" s="1"/>
  <c r="D21" i="5"/>
  <c r="B21" i="5"/>
  <c r="B20" i="5"/>
  <c r="C20" i="5" s="1"/>
  <c r="B19" i="5"/>
  <c r="C19" i="5" s="1"/>
  <c r="E18" i="5"/>
  <c r="D18" i="5"/>
  <c r="B18" i="5"/>
  <c r="C18" i="5" s="1"/>
  <c r="D17" i="5"/>
  <c r="B17" i="5"/>
  <c r="C17" i="5" s="1"/>
  <c r="B16" i="5"/>
  <c r="C16" i="5" s="1"/>
  <c r="B15" i="5"/>
  <c r="C15" i="5" s="1"/>
  <c r="E14" i="5"/>
  <c r="D14" i="5"/>
  <c r="B14" i="5"/>
  <c r="C14" i="5" s="1"/>
  <c r="E13" i="5"/>
  <c r="D13" i="5"/>
  <c r="B13" i="5"/>
  <c r="C13" i="5" s="1"/>
  <c r="E12" i="5"/>
  <c r="D12" i="5"/>
  <c r="B12" i="5"/>
  <c r="B11" i="5"/>
  <c r="C11" i="5" s="1"/>
  <c r="E8" i="5"/>
  <c r="E17" i="5"/>
  <c r="E9" i="5"/>
  <c r="D8" i="5"/>
  <c r="D9" i="5"/>
  <c r="B10" i="5"/>
  <c r="B9" i="5"/>
  <c r="C9" i="5" s="1"/>
  <c r="E9" i="6"/>
  <c r="C11" i="6" l="1"/>
  <c r="F12" i="5"/>
  <c r="F31" i="5"/>
  <c r="G16" i="5"/>
  <c r="G9" i="5"/>
  <c r="G14" i="5"/>
  <c r="G28" i="5"/>
  <c r="G35" i="5"/>
  <c r="F10" i="5"/>
  <c r="G22" i="5"/>
  <c r="E11" i="1"/>
  <c r="G11" i="5"/>
  <c r="F11" i="5"/>
  <c r="E11" i="20"/>
  <c r="F30" i="5"/>
  <c r="F21" i="5"/>
  <c r="E11" i="24"/>
  <c r="F8" i="5"/>
  <c r="G24" i="5"/>
  <c r="G13" i="5"/>
  <c r="E11" i="4"/>
  <c r="C10" i="5"/>
  <c r="C31" i="5"/>
  <c r="G31" i="5" s="1"/>
  <c r="F32" i="5"/>
  <c r="G15" i="5"/>
  <c r="F19" i="5"/>
  <c r="F35" i="5"/>
  <c r="F33" i="5"/>
  <c r="G20" i="5"/>
  <c r="F20" i="5"/>
  <c r="G18" i="5"/>
  <c r="G32" i="5"/>
  <c r="G8" i="5"/>
  <c r="G17" i="5"/>
  <c r="E11" i="25"/>
  <c r="G25" i="5"/>
  <c r="E11" i="22"/>
  <c r="E19" i="5"/>
  <c r="G19" i="5" s="1"/>
  <c r="F22" i="5"/>
  <c r="G34" i="5"/>
  <c r="E10" i="5"/>
  <c r="F36" i="5"/>
  <c r="F29" i="5"/>
  <c r="F17" i="5"/>
  <c r="G33" i="5"/>
  <c r="F16" i="5"/>
  <c r="G29" i="5"/>
  <c r="F26" i="5"/>
  <c r="F14" i="5"/>
  <c r="G36" i="5"/>
  <c r="E11" i="12"/>
  <c r="C21" i="5"/>
  <c r="G21" i="5" s="1"/>
  <c r="E11" i="28"/>
  <c r="C12" i="5"/>
  <c r="G12" i="5" s="1"/>
  <c r="G27" i="5"/>
  <c r="E11" i="7"/>
  <c r="F34" i="5"/>
  <c r="F25" i="5"/>
  <c r="D38" i="5"/>
  <c r="C26" i="5"/>
  <c r="G26" i="5" s="1"/>
  <c r="F18" i="5"/>
  <c r="G30" i="5"/>
  <c r="F28" i="5"/>
  <c r="F27" i="5"/>
  <c r="F23" i="5"/>
  <c r="F24" i="5"/>
  <c r="E11" i="14"/>
  <c r="F9" i="5"/>
  <c r="F15" i="5"/>
  <c r="F13" i="5"/>
  <c r="B38" i="5"/>
  <c r="G23" i="5"/>
  <c r="E11" i="6" l="1"/>
  <c r="G10" i="5"/>
  <c r="G38" i="5" s="1"/>
  <c r="E38" i="5"/>
  <c r="C38" i="5"/>
  <c r="F3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Florida Department of Education</author>
  </authors>
  <commentList>
    <comment ref="C9" authorId="0" shapeId="0" xr:uid="{00000000-0006-0000-0000-000001000000}">
      <text>
        <r>
          <rPr>
            <sz val="9"/>
            <color indexed="81"/>
            <rFont val="Tahoma"/>
            <family val="2"/>
          </rPr>
          <t xml:space="preserve">ADD THE SUM FORMULA ONCE ALL THE COLLEGES HAVE BEEN INSERTED
</t>
        </r>
      </text>
    </comment>
    <comment ref="C10" authorId="0" shapeId="0" xr:uid="{00000000-0006-0000-0000-000002000000}">
      <text>
        <r>
          <rPr>
            <sz val="9"/>
            <color indexed="81"/>
            <rFont val="Tahoma"/>
            <family val="2"/>
          </rPr>
          <t xml:space="preserve">ADD THE SUM FORMULA ONCE ALL THE COLLEGES HAVE BEEN INSERTED
</t>
        </r>
      </text>
    </comment>
  </commentList>
</comments>
</file>

<file path=xl/sharedStrings.xml><?xml version="1.0" encoding="utf-8"?>
<sst xmlns="http://schemas.openxmlformats.org/spreadsheetml/2006/main" count="1593" uniqueCount="101">
  <si>
    <t>EASTERN FLORIDA STATE COLLEGE FOUNDATION, INC.</t>
  </si>
  <si>
    <t>DR. PHILIP BENJAMIN MATCHING GRANT PROGRAM CERTIFICATION FORM</t>
  </si>
  <si>
    <t>USE</t>
  </si>
  <si>
    <t>STATE MATCH MULTIPLIER</t>
  </si>
  <si>
    <t>TOTAL STATE MATCHING AMOUNT</t>
  </si>
  <si>
    <t>Scholarships Matching (100%)</t>
  </si>
  <si>
    <t>Other Eligible Uses (40/60%)</t>
  </si>
  <si>
    <t xml:space="preserve">     TOTAL</t>
  </si>
  <si>
    <t>*Please use whole dollars.</t>
  </si>
  <si>
    <t>SB 2150 (2011) amended section 1011.85(13), Florida Statutes, to suspend state matching funds for donations received on or after June 30, 2011.</t>
  </si>
  <si>
    <t>Please note a hard copy is not required to be submitted to the Florida College Budget Office.</t>
  </si>
  <si>
    <t xml:space="preserve">PLEASE SELECT COLLEGE NAME </t>
  </si>
  <si>
    <t>BROWARD COLLEGE FOUNDATION, INC.</t>
  </si>
  <si>
    <t>COLLEGE OF CENTRAL FLORIDA FOUNDATION, INC.</t>
  </si>
  <si>
    <t>CHIPOLA COLLEGE FOUNDATION, INC</t>
  </si>
  <si>
    <t xml:space="preserve">DAYTONA STATE COLLEGE FOUNDATION, INC. </t>
  </si>
  <si>
    <t>FLORIDA SOUTHWESTERN STATE COLLEGE FOUNDATION</t>
  </si>
  <si>
    <t>FLORIDA STATE COLLEGE AT JACKSONVILLE FOUNDATION, INC.</t>
  </si>
  <si>
    <t>GULF COAST STATE COLLEGE FOUNDATION, INC.</t>
  </si>
  <si>
    <t>HILLSBOROUGH COMMUNITY COLLEGE FOUNDATION, INC.</t>
  </si>
  <si>
    <t>INDIAN RIVER STATE COLLEGE FOUNDATION, INC.</t>
  </si>
  <si>
    <t>THE FOUNDATION OF FLORIDA GATEWAY COLLEGE, INC.</t>
  </si>
  <si>
    <t>LAKE-SUMTER STATE COLLEGE FOUNDATION, INC.</t>
  </si>
  <si>
    <t>STATE COLLEGE OF FLORIDA FOUNDATION, INC.</t>
  </si>
  <si>
    <t>MIAMI DADE COLLEGE FOUNDATION, INC.</t>
  </si>
  <si>
    <t>NORTH FLORIDA COLLEGE FOUNDATION, INC.</t>
  </si>
  <si>
    <t>NORTHWEST FLORIDA STATE COLLEGE FOUNDATION, INC.</t>
  </si>
  <si>
    <t>PALM BEACH STATE COLLEGE FOUNDATION, INC.</t>
  </si>
  <si>
    <t>PASCO-HERNANDO STATE COLLEGE FOUNDATION, INC.</t>
  </si>
  <si>
    <t>PENSACOLA STATE COLLEGE FOUNDATION, INC.</t>
  </si>
  <si>
    <t>POLK STATE COLLEGE FOUNDATION, INC.</t>
  </si>
  <si>
    <t>ST. JOHNS RIVER STATE COLLEGE FOUNDATION, INC.</t>
  </si>
  <si>
    <t>ST. PETERSBURG COLLEGE FOUNDATION, INC.</t>
  </si>
  <si>
    <t>SANTA FE COLLEGE FOUNDATION, INC.</t>
  </si>
  <si>
    <t>FOUNDATION FOR SEMINOLE STATE COLLEGE FLORIDA, INC.</t>
  </si>
  <si>
    <t>SOUTH FLORIDA STATE COLLEGE FOUNDATION, INC.</t>
  </si>
  <si>
    <t>TALLAHASSEE COMMUNITY COLLEGE FOUNDATION, INC.</t>
  </si>
  <si>
    <t>VALENCIA COLLEGE FOUNDATION, INC.</t>
  </si>
  <si>
    <t>FLORIDA COLLEGE SYSTEM FOUNDATION</t>
  </si>
  <si>
    <t>FLORIDA KEYS EDUCATIONAL FOUNDATION</t>
  </si>
  <si>
    <t>SUMMARY</t>
  </si>
  <si>
    <t>DR. PHILIP BENJAMIN MATCHING GRANT PROGRAM</t>
  </si>
  <si>
    <t>FLORIDA KEYS COMMUNITY COLLEGE EDUCATIONAL FOUNDATION, INC.</t>
  </si>
  <si>
    <t>NORTH FLORIDA COMMUNITY COLLEGE FOUNDATION, INC.</t>
  </si>
  <si>
    <t xml:space="preserve">THE FLORIDA COLLEGE SYSTEM </t>
  </si>
  <si>
    <t xml:space="preserve">REPORT OF FINAL PRIVATE CONTRIBUTIONS RECEIVED </t>
  </si>
  <si>
    <t>SCHOLARSHIPS</t>
  </si>
  <si>
    <t>OTHER ELIGIBLE USES</t>
  </si>
  <si>
    <t>TOTAL PHILIP BENJAMIN</t>
  </si>
  <si>
    <t>COLLEGE</t>
  </si>
  <si>
    <t>STATE MATCHING FUNDS REQUEST 
(100% MATCH)</t>
  </si>
  <si>
    <t>STATE MATCHING FUNDS REQUEST
(2/3 MATCH)</t>
  </si>
  <si>
    <t>TOTAL NEW PRIVATE CONTRIBUTIONS</t>
  </si>
  <si>
    <t>TOTAL STATE MATCHING FUNDS REQUEST</t>
  </si>
  <si>
    <t>Eastern Florida State College</t>
  </si>
  <si>
    <t>Broward College</t>
  </si>
  <si>
    <t>College of Central Florida</t>
  </si>
  <si>
    <t>Chipola College</t>
  </si>
  <si>
    <t>Daytona State College</t>
  </si>
  <si>
    <t>Florida SouthWestern State College</t>
  </si>
  <si>
    <t>Florida State College at Jacksonville</t>
  </si>
  <si>
    <t>Gulf Coast State College</t>
  </si>
  <si>
    <t>Hillsborough Community College</t>
  </si>
  <si>
    <t>Indian River State College</t>
  </si>
  <si>
    <t>Florida Gateway College</t>
  </si>
  <si>
    <t>Lake-Sumter State College</t>
  </si>
  <si>
    <t>State College of Florida, Manatee-Sarasota</t>
  </si>
  <si>
    <t>Miami-Dade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</si>
  <si>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</si>
  <si>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</si>
  <si>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</si>
  <si>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</si>
  <si>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</si>
  <si>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</si>
  <si>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</si>
  <si>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</si>
  <si>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t>
  </si>
  <si>
    <t>South Florida State College</t>
  </si>
  <si>
    <t>Tallahassee Community College</t>
  </si>
  <si>
    <t>Valencia College</t>
  </si>
  <si>
    <t>FCS Foundation</t>
  </si>
  <si>
    <t>Totals</t>
  </si>
  <si>
    <t xml:space="preserve">NOTE:  Section 1011.85(5), Florida Statutes, the matching ratio for donations that are specifically designated to support </t>
  </si>
  <si>
    <t>scholarships, including scholarships for first-generation-in-college students, student loans, or need-based grants</t>
  </si>
  <si>
    <t>shall be $1 of state funds to $1 of local private funds.</t>
  </si>
  <si>
    <t xml:space="preserve">Row 1 - This certification should not include First Generation Matching Grant (FGMG) amounts nor amounts previously </t>
  </si>
  <si>
    <t>designated as Philip Benjamin contributions that were subsequently used to fund FGMG. FGMG is administered</t>
  </si>
  <si>
    <t>by the Office of Student Financial Assistance.</t>
  </si>
  <si>
    <t>College of the Florida Keys</t>
  </si>
  <si>
    <t>North Florida College</t>
  </si>
  <si>
    <t>PRIVATE CONTRIBUTIONS RECEIVED FEBRUARY 2, 2023 THROUGH FEBRUARY 1, 2024</t>
  </si>
  <si>
    <t>(FISCAL YEAR 2024-25)</t>
  </si>
  <si>
    <t xml:space="preserve">Please provide the total amounts by program of private contributions that were received and deposited as assets of the foundation as of February 1, 2024, and would have been eligible for state matching funds prior to the suspension.  The funds must not have been matched from previous state appropriations.   </t>
  </si>
  <si>
    <r>
      <t>NEW CONTRIBUTIONS RECEIVED 
2</t>
    </r>
    <r>
      <rPr>
        <b/>
        <sz val="14"/>
        <color indexed="8"/>
        <rFont val="Calibri"/>
        <family val="2"/>
        <scheme val="minor"/>
      </rPr>
      <t>/2/2023 - 2/1/2024 *</t>
    </r>
  </si>
  <si>
    <t xml:space="preserve">2024-25 DR. PHILIP BENJAMIN STATE MATCHING PROGRAM </t>
  </si>
  <si>
    <t>FEBRUARY 2, 2023 THROUGH FEBRUARY 1, 2024</t>
  </si>
  <si>
    <t>NEW PRIVATE CONTRIBUTIONS RECEIVED FEB. 2, 2023 to 
FEB. 1, 2024</t>
  </si>
  <si>
    <r>
      <t>NEW CONTRIBUTIONS RECEIVED 
2</t>
    </r>
    <r>
      <rPr>
        <b/>
        <sz val="16"/>
        <color indexed="8"/>
        <rFont val="Calibri"/>
        <family val="2"/>
        <scheme val="minor"/>
      </rPr>
      <t>/2/2023- 2/1/2024 *</t>
    </r>
  </si>
  <si>
    <t>Please complete and return this form in Excel format to collegereporting@fldoe.org by COB on Friday, February 16, 2024.</t>
  </si>
  <si>
    <t xml:space="preserve">PLEASE SELECT COLLEGE FOUNDATION NAME </t>
  </si>
  <si>
    <t>NEW CONTRIBUTIONS RECEIVED 
2/2/2023- 2/1/2024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</si>
</sst>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102">
    <font>
      <sz val="12"/>
      <name val="SWISS"/>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2"/>
      <name val="Arial"/>
      <family val="2"/>
    </font>
    <font>
      <b/>
      <sz val="12"/>
      <name val="Arial"/>
      <family val="2"/>
    </font>
    <font>
      <sz val="12"/>
      <name val="SWIS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indexed="8"/>
      <name val="Arial"/>
      <family val="2"/>
    </font>
    <font>
      <sz val="8"/>
      <color indexed="10"/>
      <name val="Arial"/>
      <family val="2"/>
    </font>
    <font>
      <sz val="14"/>
      <name val="Arial"/>
      <family val="2"/>
    </font>
    <font>
      <u/>
      <sz val="14"/>
      <color indexed="12"/>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8"/>
      <color indexed="8"/>
      <name val="Arial"/>
      <family val="2"/>
    </font>
    <font>
      <sz val="10"/>
      <color indexed="72"/>
      <name val="MS Sans Serif"/>
      <family val="2"/>
    </font>
    <font>
      <sz val="16"/>
      <name val="Arial"/>
      <family val="2"/>
    </font>
    <font>
      <sz val="16"/>
      <color indexed="8"/>
      <name val="Arial"/>
      <family val="2"/>
    </font>
    <font>
      <sz val="11"/>
      <color theme="1"/>
      <name val="Calibri"/>
      <family val="2"/>
      <scheme val="minor"/>
    </font>
    <font>
      <sz val="11"/>
      <color theme="1"/>
      <name val="Arial"/>
      <family val="2"/>
    </font>
    <font>
      <b/>
      <sz val="16"/>
      <name val="Arial"/>
      <family val="2"/>
    </font>
    <font>
      <b/>
      <sz val="14"/>
      <name val="Calibri"/>
      <family val="2"/>
      <scheme val="minor"/>
    </font>
    <font>
      <sz val="12"/>
      <name val="Calibri"/>
      <family val="2"/>
      <scheme val="minor"/>
    </font>
    <font>
      <b/>
      <sz val="18"/>
      <name val="Calibri"/>
      <family val="2"/>
      <scheme val="minor"/>
    </font>
    <font>
      <b/>
      <sz val="18"/>
      <color rgb="FFFF0000"/>
      <name val="Calibri"/>
      <family val="2"/>
      <scheme val="minor"/>
    </font>
    <font>
      <sz val="18"/>
      <name val="Arial"/>
      <family val="2"/>
    </font>
    <font>
      <sz val="18"/>
      <name val="SWISS"/>
    </font>
    <font>
      <sz val="14"/>
      <color theme="1"/>
      <name val="Calibri"/>
      <family val="2"/>
      <scheme val="minor"/>
    </font>
    <font>
      <sz val="14"/>
      <name val="Calibri"/>
      <family val="2"/>
      <scheme val="minor"/>
    </font>
    <font>
      <b/>
      <sz val="14"/>
      <color indexed="8"/>
      <name val="Calibri"/>
      <family val="2"/>
      <scheme val="minor"/>
    </font>
    <font>
      <b/>
      <u/>
      <sz val="14"/>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Arial"/>
      <family val="2"/>
    </font>
    <font>
      <b/>
      <sz val="10"/>
      <name val="Arial"/>
      <family val="2"/>
    </font>
    <font>
      <sz val="12"/>
      <name val="Calibri"/>
      <family val="2"/>
    </font>
    <font>
      <b/>
      <sz val="16"/>
      <color indexed="8"/>
      <name val="Arial"/>
      <family val="2"/>
    </font>
    <font>
      <b/>
      <sz val="12"/>
      <name val="Calibri"/>
      <family val="2"/>
    </font>
    <font>
      <sz val="10"/>
      <color indexed="8"/>
      <name val="MS Sans Serif"/>
      <family val="2"/>
    </font>
    <font>
      <sz val="12"/>
      <name val="Helv"/>
    </font>
    <font>
      <sz val="11"/>
      <color theme="1"/>
      <name val="Calibri"/>
      <family val="2"/>
    </font>
    <font>
      <b/>
      <sz val="10"/>
      <color rgb="FFFF0000"/>
      <name val="Arial"/>
      <family val="2"/>
    </font>
    <font>
      <b/>
      <sz val="18"/>
      <color rgb="FFFF0000"/>
      <name val="Arial"/>
      <family val="2"/>
    </font>
    <font>
      <sz val="9"/>
      <color indexed="81"/>
      <name val="Tahoma"/>
      <family val="2"/>
    </font>
    <font>
      <sz val="10"/>
      <color indexed="8"/>
      <name val="MS Sans Serif"/>
      <family val="2"/>
    </font>
    <font>
      <sz val="16"/>
      <color theme="1"/>
      <name val="Calibri"/>
      <family val="2"/>
      <scheme val="minor"/>
    </font>
    <font>
      <sz val="16"/>
      <name val="Calibri"/>
      <family val="2"/>
      <scheme val="minor"/>
    </font>
    <font>
      <b/>
      <sz val="16"/>
      <name val="Calibri"/>
      <family val="2"/>
      <scheme val="minor"/>
    </font>
    <font>
      <b/>
      <sz val="16"/>
      <color indexed="8"/>
      <name val="Calibri"/>
      <family val="2"/>
      <scheme val="minor"/>
    </font>
    <font>
      <b/>
      <u/>
      <sz val="16"/>
      <name val="Calibri"/>
      <family val="2"/>
      <scheme val="minor"/>
    </font>
    <font>
      <sz val="16"/>
      <name val="SWISS"/>
    </font>
    <font>
      <sz val="16"/>
      <color rgb="FF444444"/>
      <name val="Calibri"/>
      <family val="2"/>
      <charset val="1"/>
    </font>
    <font>
      <b/>
      <sz val="16"/>
      <name val="Calibri"/>
      <family val="2"/>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CE4D6"/>
        <bgColor indexed="64"/>
      </patternFill>
    </fill>
    <fill>
      <patternFill patternType="solid">
        <fgColor rgb="FFFFFFFF"/>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top style="medium">
        <color indexed="8"/>
      </top>
      <bottom style="medium">
        <color indexed="8"/>
      </bottom>
      <diagonal/>
    </border>
    <border>
      <left/>
      <right/>
      <top style="medium">
        <color indexed="8"/>
      </top>
      <bottom/>
      <diagonal/>
    </border>
    <border>
      <left/>
      <right style="medium">
        <color theme="1"/>
      </right>
      <top style="medium">
        <color indexed="8"/>
      </top>
      <bottom style="medium">
        <color indexed="8"/>
      </bottom>
      <diagonal/>
    </border>
    <border>
      <left/>
      <right style="medium">
        <color theme="1"/>
      </right>
      <top/>
      <bottom style="medium">
        <color theme="1"/>
      </bottom>
      <diagonal/>
    </border>
    <border>
      <left style="medium">
        <color theme="1"/>
      </left>
      <right style="medium">
        <color theme="1"/>
      </right>
      <top style="medium">
        <color indexed="8"/>
      </top>
      <bottom/>
      <diagonal/>
    </border>
    <border>
      <left style="medium">
        <color theme="1"/>
      </left>
      <right style="medium">
        <color theme="1"/>
      </right>
      <top style="medium">
        <color indexed="8"/>
      </top>
      <bottom style="medium">
        <color indexed="8"/>
      </bottom>
      <diagonal/>
    </border>
    <border>
      <left style="medium">
        <color theme="1"/>
      </left>
      <right style="medium">
        <color theme="1"/>
      </right>
      <top/>
      <bottom style="medium">
        <color theme="1"/>
      </bottom>
      <diagonal/>
    </border>
    <border>
      <left/>
      <right/>
      <top/>
      <bottom style="medium">
        <color theme="1"/>
      </bottom>
      <diagonal/>
    </border>
    <border>
      <left style="medium">
        <color theme="1"/>
      </left>
      <right style="medium">
        <color indexed="8"/>
      </right>
      <top style="medium">
        <color indexed="8"/>
      </top>
      <bottom style="medium">
        <color indexed="8"/>
      </bottom>
      <diagonal/>
    </border>
    <border>
      <left/>
      <right style="medium">
        <color indexed="8"/>
      </right>
      <top style="medium">
        <color indexed="8"/>
      </top>
      <bottom/>
      <diagonal/>
    </border>
    <border>
      <left style="medium">
        <color theme="1"/>
      </left>
      <right style="medium">
        <color theme="1"/>
      </right>
      <top style="medium">
        <color theme="1"/>
      </top>
      <bottom style="medium">
        <color theme="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ck">
        <color indexed="64"/>
      </left>
      <right style="thin">
        <color indexed="64"/>
      </right>
      <top style="thin">
        <color indexed="64"/>
      </top>
      <bottom/>
      <diagonal/>
    </border>
    <border>
      <left/>
      <right/>
      <top style="medium">
        <color indexed="64"/>
      </top>
      <bottom style="thin">
        <color indexed="64"/>
      </bottom>
      <diagonal/>
    </border>
    <border>
      <left style="thick">
        <color indexed="64"/>
      </left>
      <right/>
      <top style="medium">
        <color indexed="64"/>
      </top>
      <bottom style="thin">
        <color indexed="64"/>
      </bottom>
      <diagonal/>
    </border>
    <border>
      <left style="thick">
        <color indexed="64"/>
      </left>
      <right style="thin">
        <color indexed="64"/>
      </right>
      <top style="double">
        <color indexed="64"/>
      </top>
      <bottom style="medium">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diagonal/>
    </border>
    <border>
      <left style="medium">
        <color indexed="8"/>
      </left>
      <right style="medium">
        <color theme="1"/>
      </right>
      <top style="medium">
        <color indexed="8"/>
      </top>
      <bottom style="medium">
        <color indexed="64"/>
      </bottom>
      <diagonal/>
    </border>
    <border>
      <left/>
      <right style="thick">
        <color indexed="64"/>
      </right>
      <top style="double">
        <color indexed="64"/>
      </top>
      <bottom style="medium">
        <color indexed="64"/>
      </bottom>
      <diagonal/>
    </border>
    <border>
      <left style="medium">
        <color indexed="64"/>
      </left>
      <right style="thick">
        <color indexed="64"/>
      </right>
      <top style="medium">
        <color indexed="64"/>
      </top>
      <bottom/>
      <diagonal/>
    </border>
    <border>
      <left/>
      <right style="thick">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ck">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diagonal/>
    </border>
    <border>
      <left style="thin">
        <color indexed="64"/>
      </left>
      <right style="medium">
        <color indexed="64"/>
      </right>
      <top style="thin">
        <color indexed="64"/>
      </top>
      <bottom/>
      <diagonal/>
    </border>
    <border>
      <left style="medium">
        <color indexed="64"/>
      </left>
      <right style="thick">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medium">
        <color indexed="8"/>
      </right>
      <top/>
      <bottom/>
      <diagonal/>
    </border>
    <border>
      <left/>
      <right style="medium">
        <color theme="1"/>
      </right>
      <top/>
      <bottom/>
      <diagonal/>
    </border>
  </borders>
  <cellStyleXfs count="357">
    <xf numFmtId="0" fontId="0" fillId="0" borderId="0"/>
    <xf numFmtId="0" fontId="32" fillId="2" borderId="0" applyNumberFormat="0" applyBorder="0" applyAlignment="0" applyProtection="0"/>
    <xf numFmtId="0" fontId="14" fillId="2" borderId="0" applyNumberFormat="0" applyBorder="0" applyAlignment="0" applyProtection="0"/>
    <xf numFmtId="0" fontId="32" fillId="3" borderId="0" applyNumberFormat="0" applyBorder="0" applyAlignment="0" applyProtection="0"/>
    <xf numFmtId="0" fontId="14" fillId="3" borderId="0" applyNumberFormat="0" applyBorder="0" applyAlignment="0" applyProtection="0"/>
    <xf numFmtId="0" fontId="32" fillId="4" borderId="0" applyNumberFormat="0" applyBorder="0" applyAlignment="0" applyProtection="0"/>
    <xf numFmtId="0" fontId="14" fillId="4" borderId="0" applyNumberFormat="0" applyBorder="0" applyAlignment="0" applyProtection="0"/>
    <xf numFmtId="0" fontId="32" fillId="5" borderId="0" applyNumberFormat="0" applyBorder="0" applyAlignment="0" applyProtection="0"/>
    <xf numFmtId="0" fontId="14" fillId="5" borderId="0" applyNumberFormat="0" applyBorder="0" applyAlignment="0" applyProtection="0"/>
    <xf numFmtId="0" fontId="32" fillId="6" borderId="0" applyNumberFormat="0" applyBorder="0" applyAlignment="0" applyProtection="0"/>
    <xf numFmtId="0" fontId="14" fillId="6" borderId="0" applyNumberFormat="0" applyBorder="0" applyAlignment="0" applyProtection="0"/>
    <xf numFmtId="0" fontId="32" fillId="7" borderId="0" applyNumberFormat="0" applyBorder="0" applyAlignment="0" applyProtection="0"/>
    <xf numFmtId="0" fontId="14" fillId="7" borderId="0" applyNumberFormat="0" applyBorder="0" applyAlignment="0" applyProtection="0"/>
    <xf numFmtId="0" fontId="32" fillId="8" borderId="0" applyNumberFormat="0" applyBorder="0" applyAlignment="0" applyProtection="0"/>
    <xf numFmtId="0" fontId="14" fillId="8" borderId="0" applyNumberFormat="0" applyBorder="0" applyAlignment="0" applyProtection="0"/>
    <xf numFmtId="0" fontId="32" fillId="9" borderId="0" applyNumberFormat="0" applyBorder="0" applyAlignment="0" applyProtection="0"/>
    <xf numFmtId="0" fontId="14" fillId="9" borderId="0" applyNumberFormat="0" applyBorder="0" applyAlignment="0" applyProtection="0"/>
    <xf numFmtId="0" fontId="32" fillId="10" borderId="0" applyNumberFormat="0" applyBorder="0" applyAlignment="0" applyProtection="0"/>
    <xf numFmtId="0" fontId="14" fillId="10" borderId="0" applyNumberFormat="0" applyBorder="0" applyAlignment="0" applyProtection="0"/>
    <xf numFmtId="0" fontId="32" fillId="5" borderId="0" applyNumberFormat="0" applyBorder="0" applyAlignment="0" applyProtection="0"/>
    <xf numFmtId="0" fontId="14" fillId="5" borderId="0" applyNumberFormat="0" applyBorder="0" applyAlignment="0" applyProtection="0"/>
    <xf numFmtId="0" fontId="32" fillId="8" borderId="0" applyNumberFormat="0" applyBorder="0" applyAlignment="0" applyProtection="0"/>
    <xf numFmtId="0" fontId="14" fillId="8" borderId="0" applyNumberFormat="0" applyBorder="0" applyAlignment="0" applyProtection="0"/>
    <xf numFmtId="0" fontId="32" fillId="11" borderId="0" applyNumberFormat="0" applyBorder="0" applyAlignment="0" applyProtection="0"/>
    <xf numFmtId="0" fontId="14" fillId="11" borderId="0" applyNumberFormat="0" applyBorder="0" applyAlignment="0" applyProtection="0"/>
    <xf numFmtId="0" fontId="36" fillId="12" borderId="0" applyNumberFormat="0" applyBorder="0" applyAlignment="0" applyProtection="0"/>
    <xf numFmtId="0" fontId="15" fillId="12" borderId="0" applyNumberFormat="0" applyBorder="0" applyAlignment="0" applyProtection="0"/>
    <xf numFmtId="0" fontId="36" fillId="9" borderId="0" applyNumberFormat="0" applyBorder="0" applyAlignment="0" applyProtection="0"/>
    <xf numFmtId="0" fontId="15" fillId="9" borderId="0" applyNumberFormat="0" applyBorder="0" applyAlignment="0" applyProtection="0"/>
    <xf numFmtId="0" fontId="36" fillId="10" borderId="0" applyNumberFormat="0" applyBorder="0" applyAlignment="0" applyProtection="0"/>
    <xf numFmtId="0" fontId="15" fillId="10" borderId="0" applyNumberFormat="0" applyBorder="0" applyAlignment="0" applyProtection="0"/>
    <xf numFmtId="0" fontId="36" fillId="13" borderId="0" applyNumberFormat="0" applyBorder="0" applyAlignment="0" applyProtection="0"/>
    <xf numFmtId="0" fontId="15" fillId="13" borderId="0" applyNumberFormat="0" applyBorder="0" applyAlignment="0" applyProtection="0"/>
    <xf numFmtId="0" fontId="36" fillId="14" borderId="0" applyNumberFormat="0" applyBorder="0" applyAlignment="0" applyProtection="0"/>
    <xf numFmtId="0" fontId="15" fillId="14" borderId="0" applyNumberFormat="0" applyBorder="0" applyAlignment="0" applyProtection="0"/>
    <xf numFmtId="0" fontId="36" fillId="15" borderId="0" applyNumberFormat="0" applyBorder="0" applyAlignment="0" applyProtection="0"/>
    <xf numFmtId="0" fontId="15" fillId="15" borderId="0" applyNumberFormat="0" applyBorder="0" applyAlignment="0" applyProtection="0"/>
    <xf numFmtId="0" fontId="36" fillId="16" borderId="0" applyNumberFormat="0" applyBorder="0" applyAlignment="0" applyProtection="0"/>
    <xf numFmtId="0" fontId="15" fillId="16" borderId="0" applyNumberFormat="0" applyBorder="0" applyAlignment="0" applyProtection="0"/>
    <xf numFmtId="0" fontId="36" fillId="17" borderId="0" applyNumberFormat="0" applyBorder="0" applyAlignment="0" applyProtection="0"/>
    <xf numFmtId="0" fontId="15" fillId="17" borderId="0" applyNumberFormat="0" applyBorder="0" applyAlignment="0" applyProtection="0"/>
    <xf numFmtId="0" fontId="36" fillId="18" borderId="0" applyNumberFormat="0" applyBorder="0" applyAlignment="0" applyProtection="0"/>
    <xf numFmtId="0" fontId="15" fillId="18" borderId="0" applyNumberFormat="0" applyBorder="0" applyAlignment="0" applyProtection="0"/>
    <xf numFmtId="0" fontId="36" fillId="13" borderId="0" applyNumberFormat="0" applyBorder="0" applyAlignment="0" applyProtection="0"/>
    <xf numFmtId="0" fontId="15" fillId="13" borderId="0" applyNumberFormat="0" applyBorder="0" applyAlignment="0" applyProtection="0"/>
    <xf numFmtId="0" fontId="36" fillId="14" borderId="0" applyNumberFormat="0" applyBorder="0" applyAlignment="0" applyProtection="0"/>
    <xf numFmtId="0" fontId="15" fillId="14" borderId="0" applyNumberFormat="0" applyBorder="0" applyAlignment="0" applyProtection="0"/>
    <xf numFmtId="0" fontId="36" fillId="19" borderId="0" applyNumberFormat="0" applyBorder="0" applyAlignment="0" applyProtection="0"/>
    <xf numFmtId="0" fontId="15" fillId="19" borderId="0" applyNumberFormat="0" applyBorder="0" applyAlignment="0" applyProtection="0"/>
    <xf numFmtId="0" fontId="37" fillId="3" borderId="0" applyNumberFormat="0" applyBorder="0" applyAlignment="0" applyProtection="0"/>
    <xf numFmtId="0" fontId="16" fillId="3" borderId="0" applyNumberFormat="0" applyBorder="0" applyAlignment="0" applyProtection="0"/>
    <xf numFmtId="0" fontId="38" fillId="20" borderId="1" applyNumberFormat="0" applyAlignment="0" applyProtection="0"/>
    <xf numFmtId="0" fontId="17" fillId="20" borderId="1" applyNumberFormat="0" applyAlignment="0" applyProtection="0"/>
    <xf numFmtId="0" fontId="39" fillId="21" borderId="2" applyNumberFormat="0" applyAlignment="0" applyProtection="0"/>
    <xf numFmtId="0" fontId="18" fillId="21" borderId="2" applyNumberFormat="0" applyAlignment="0" applyProtection="0"/>
    <xf numFmtId="43" fontId="9" fillId="0" borderId="0" applyFont="0" applyFill="0" applyBorder="0" applyAlignment="0" applyProtection="0"/>
    <xf numFmtId="43" fontId="5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9" fillId="0" borderId="0" applyFont="0" applyFill="0" applyBorder="0" applyAlignment="0" applyProtection="0"/>
    <xf numFmtId="44" fontId="14"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53" fillId="0" borderId="0" applyFon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1" fillId="4" borderId="0" applyNumberFormat="0" applyBorder="0" applyAlignment="0" applyProtection="0"/>
    <xf numFmtId="0" fontId="20" fillId="4" borderId="0" applyNumberFormat="0" applyBorder="0" applyAlignment="0" applyProtection="0"/>
    <xf numFmtId="0" fontId="42" fillId="0" borderId="3" applyNumberFormat="0" applyFill="0" applyAlignment="0" applyProtection="0"/>
    <xf numFmtId="0" fontId="21" fillId="0" borderId="3" applyNumberFormat="0" applyFill="0" applyAlignment="0" applyProtection="0"/>
    <xf numFmtId="0" fontId="43" fillId="0" borderId="4" applyNumberFormat="0" applyFill="0" applyAlignment="0" applyProtection="0"/>
    <xf numFmtId="0" fontId="22" fillId="0" borderId="4" applyNumberFormat="0" applyFill="0" applyAlignment="0" applyProtection="0"/>
    <xf numFmtId="0" fontId="44" fillId="0" borderId="5" applyNumberFormat="0" applyFill="0" applyAlignment="0" applyProtection="0"/>
    <xf numFmtId="0" fontId="23" fillId="0" borderId="5" applyNumberFormat="0" applyFill="0" applyAlignment="0" applyProtection="0"/>
    <xf numFmtId="0" fontId="44" fillId="0" borderId="0" applyNumberFormat="0" applyFill="0" applyBorder="0" applyAlignment="0" applyProtection="0"/>
    <xf numFmtId="0" fontId="23" fillId="0" borderId="0" applyNumberFormat="0" applyFill="0" applyBorder="0" applyAlignment="0" applyProtection="0"/>
    <xf numFmtId="0" fontId="35" fillId="0" borderId="0" applyNumberFormat="0" applyFill="0" applyBorder="0" applyAlignment="0" applyProtection="0">
      <alignment vertical="top"/>
      <protection locked="0"/>
    </xf>
    <xf numFmtId="0" fontId="45" fillId="7" borderId="1" applyNumberFormat="0" applyAlignment="0" applyProtection="0"/>
    <xf numFmtId="0" fontId="24" fillId="7" borderId="1" applyNumberFormat="0" applyAlignment="0" applyProtection="0"/>
    <xf numFmtId="0" fontId="46" fillId="0" borderId="6" applyNumberFormat="0" applyFill="0" applyAlignment="0" applyProtection="0"/>
    <xf numFmtId="0" fontId="25" fillId="0" borderId="6" applyNumberFormat="0" applyFill="0" applyAlignment="0" applyProtection="0"/>
    <xf numFmtId="0" fontId="47" fillId="22" borderId="0" applyNumberFormat="0" applyBorder="0" applyAlignment="0" applyProtection="0"/>
    <xf numFmtId="0" fontId="26" fillId="22" borderId="0" applyNumberFormat="0" applyBorder="0" applyAlignment="0" applyProtection="0"/>
    <xf numFmtId="0" fontId="11" fillId="0" borderId="0"/>
    <xf numFmtId="0" fontId="34" fillId="0" borderId="0"/>
    <xf numFmtId="0" fontId="34" fillId="0" borderId="0"/>
    <xf numFmtId="0" fontId="34"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4" fillId="0" borderId="0"/>
    <xf numFmtId="0" fontId="34" fillId="0" borderId="0"/>
    <xf numFmtId="0" fontId="34" fillId="0" borderId="0"/>
    <xf numFmtId="0" fontId="34" fillId="0" borderId="0"/>
    <xf numFmtId="0" fontId="34" fillId="0" borderId="0"/>
    <xf numFmtId="0" fontId="10" fillId="0" borderId="0"/>
    <xf numFmtId="0" fontId="11" fillId="0" borderId="0"/>
    <xf numFmtId="0" fontId="13" fillId="0" borderId="0"/>
    <xf numFmtId="0" fontId="10" fillId="0" borderId="0"/>
    <xf numFmtId="0" fontId="31" fillId="0" borderId="0"/>
    <xf numFmtId="0" fontId="11" fillId="0" borderId="0"/>
    <xf numFmtId="0" fontId="10" fillId="0" borderId="0"/>
    <xf numFmtId="0" fontId="11" fillId="0" borderId="0"/>
    <xf numFmtId="0" fontId="10" fillId="0" borderId="0"/>
    <xf numFmtId="0" fontId="11" fillId="0" borderId="0"/>
    <xf numFmtId="0" fontId="10" fillId="0" borderId="0"/>
    <xf numFmtId="0" fontId="11" fillId="0" borderId="0"/>
    <xf numFmtId="0" fontId="10" fillId="0" borderId="0"/>
    <xf numFmtId="0" fontId="11" fillId="0" borderId="0"/>
    <xf numFmtId="0" fontId="10" fillId="0" borderId="0"/>
    <xf numFmtId="0" fontId="11" fillId="0" borderId="0"/>
    <xf numFmtId="0" fontId="10" fillId="0" borderId="0"/>
    <xf numFmtId="0" fontId="9" fillId="0" borderId="0"/>
    <xf numFmtId="0" fontId="11" fillId="0" borderId="0"/>
    <xf numFmtId="0" fontId="10" fillId="0" borderId="0"/>
    <xf numFmtId="0" fontId="11" fillId="0" borderId="0"/>
    <xf numFmtId="0" fontId="10"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1" fillId="0" borderId="0"/>
    <xf numFmtId="0" fontId="9" fillId="0" borderId="0"/>
    <xf numFmtId="0" fontId="34" fillId="0" borderId="0"/>
    <xf numFmtId="0" fontId="31" fillId="0" borderId="0"/>
    <xf numFmtId="0" fontId="9" fillId="0" borderId="0"/>
    <xf numFmtId="0" fontId="34" fillId="0" borderId="0"/>
    <xf numFmtId="0" fontId="31" fillId="0" borderId="0"/>
    <xf numFmtId="0" fontId="9" fillId="0" borderId="0"/>
    <xf numFmtId="0" fontId="34" fillId="0" borderId="0"/>
    <xf numFmtId="0" fontId="31" fillId="0" borderId="0"/>
    <xf numFmtId="0" fontId="9" fillId="0" borderId="0"/>
    <xf numFmtId="0" fontId="34" fillId="0" borderId="0"/>
    <xf numFmtId="0" fontId="34" fillId="0" borderId="0"/>
    <xf numFmtId="0" fontId="34" fillId="0" borderId="0"/>
    <xf numFmtId="0" fontId="34" fillId="0" borderId="0"/>
    <xf numFmtId="0" fontId="31" fillId="0" borderId="0"/>
    <xf numFmtId="0" fontId="50" fillId="0" borderId="0"/>
    <xf numFmtId="0" fontId="9" fillId="0" borderId="0"/>
    <xf numFmtId="0" fontId="34" fillId="0" borderId="0"/>
    <xf numFmtId="0" fontId="31" fillId="0" borderId="0"/>
    <xf numFmtId="0" fontId="9" fillId="0" borderId="0"/>
    <xf numFmtId="0" fontId="31" fillId="0" borderId="0"/>
    <xf numFmtId="0" fontId="9" fillId="0" borderId="0"/>
    <xf numFmtId="0" fontId="11" fillId="0" borderId="0"/>
    <xf numFmtId="0" fontId="10" fillId="0" borderId="0"/>
    <xf numFmtId="0" fontId="53" fillId="0" borderId="0"/>
    <xf numFmtId="0" fontId="11" fillId="0" borderId="0"/>
    <xf numFmtId="0" fontId="10" fillId="0" borderId="0"/>
    <xf numFmtId="0" fontId="13" fillId="0" borderId="0"/>
    <xf numFmtId="0" fontId="53" fillId="0" borderId="0"/>
    <xf numFmtId="0" fontId="31" fillId="23" borderId="7" applyNumberFormat="0" applyFont="0" applyAlignment="0" applyProtection="0"/>
    <xf numFmtId="0" fontId="11" fillId="23" borderId="7" applyNumberFormat="0" applyFont="0" applyAlignment="0" applyProtection="0"/>
    <xf numFmtId="0" fontId="10" fillId="23" borderId="7" applyNumberFormat="0" applyFont="0" applyAlignment="0" applyProtection="0"/>
    <xf numFmtId="0" fontId="9" fillId="23" borderId="7" applyNumberFormat="0" applyFont="0" applyAlignment="0" applyProtection="0"/>
    <xf numFmtId="0" fontId="13" fillId="23" borderId="7" applyNumberFormat="0" applyFont="0" applyAlignment="0" applyProtection="0"/>
    <xf numFmtId="0" fontId="48" fillId="20" borderId="8" applyNumberFormat="0" applyAlignment="0" applyProtection="0"/>
    <xf numFmtId="0" fontId="27" fillId="20" borderId="8" applyNumberFormat="0" applyAlignment="0" applyProtection="0"/>
    <xf numFmtId="0" fontId="28" fillId="0" borderId="0" applyNumberFormat="0" applyFill="0" applyBorder="0" applyAlignment="0" applyProtection="0"/>
    <xf numFmtId="0" fontId="49" fillId="0" borderId="9" applyNumberFormat="0" applyFill="0" applyAlignment="0" applyProtection="0"/>
    <xf numFmtId="0" fontId="29" fillId="0" borderId="9"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66" fillId="0" borderId="0" applyNumberFormat="0" applyFill="0" applyBorder="0" applyAlignment="0" applyProtection="0"/>
    <xf numFmtId="0" fontId="67" fillId="0" borderId="23" applyNumberFormat="0" applyFill="0" applyAlignment="0" applyProtection="0"/>
    <xf numFmtId="0" fontId="68" fillId="0" borderId="24" applyNumberFormat="0" applyFill="0" applyAlignment="0" applyProtection="0"/>
    <xf numFmtId="0" fontId="69" fillId="0" borderId="25" applyNumberFormat="0" applyFill="0" applyAlignment="0" applyProtection="0"/>
    <xf numFmtId="0" fontId="69" fillId="0" borderId="0" applyNumberFormat="0" applyFill="0" applyBorder="0" applyAlignment="0" applyProtection="0"/>
    <xf numFmtId="0" fontId="70" fillId="27" borderId="0" applyNumberFormat="0" applyBorder="0" applyAlignment="0" applyProtection="0"/>
    <xf numFmtId="0" fontId="71" fillId="28" borderId="0" applyNumberFormat="0" applyBorder="0" applyAlignment="0" applyProtection="0"/>
    <xf numFmtId="0" fontId="72" fillId="29" borderId="0" applyNumberFormat="0" applyBorder="0" applyAlignment="0" applyProtection="0"/>
    <xf numFmtId="0" fontId="73" fillId="30" borderId="26" applyNumberFormat="0" applyAlignment="0" applyProtection="0"/>
    <xf numFmtId="0" fontId="74" fillId="31" borderId="27" applyNumberFormat="0" applyAlignment="0" applyProtection="0"/>
    <xf numFmtId="0" fontId="75" fillId="31" borderId="26" applyNumberFormat="0" applyAlignment="0" applyProtection="0"/>
    <xf numFmtId="0" fontId="76" fillId="0" borderId="28" applyNumberFormat="0" applyFill="0" applyAlignment="0" applyProtection="0"/>
    <xf numFmtId="0" fontId="77" fillId="32" borderId="29"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31" applyNumberFormat="0" applyFill="0" applyAlignment="0" applyProtection="0"/>
    <xf numFmtId="0" fontId="81"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1" fillId="41" borderId="0" applyNumberFormat="0" applyBorder="0" applyAlignment="0" applyProtection="0"/>
    <xf numFmtId="0" fontId="81"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1" fillId="45" borderId="0" applyNumberFormat="0" applyBorder="0" applyAlignment="0" applyProtection="0"/>
    <xf numFmtId="0" fontId="81" fillId="46"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1" fillId="49" borderId="0" applyNumberFormat="0" applyBorder="0" applyAlignment="0" applyProtection="0"/>
    <xf numFmtId="0" fontId="81" fillId="50"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1" fillId="53" borderId="0" applyNumberFormat="0" applyBorder="0" applyAlignment="0" applyProtection="0"/>
    <xf numFmtId="0" fontId="81" fillId="54" borderId="0" applyNumberFormat="0" applyBorder="0" applyAlignment="0" applyProtection="0"/>
    <xf numFmtId="0" fontId="8" fillId="55" borderId="0" applyNumberFormat="0" applyBorder="0" applyAlignment="0" applyProtection="0"/>
    <xf numFmtId="0" fontId="8" fillId="56" borderId="0" applyNumberFormat="0" applyBorder="0" applyAlignment="0" applyProtection="0"/>
    <xf numFmtId="0" fontId="81" fillId="57" borderId="0" applyNumberFormat="0" applyBorder="0" applyAlignment="0" applyProtection="0"/>
    <xf numFmtId="0" fontId="8" fillId="0" borderId="0"/>
    <xf numFmtId="43" fontId="8"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9" fillId="0" borderId="0"/>
    <xf numFmtId="7" fontId="88" fillId="0" borderId="0"/>
    <xf numFmtId="0" fontId="87" fillId="0" borderId="0"/>
    <xf numFmtId="0" fontId="13" fillId="0" borderId="0"/>
    <xf numFmtId="0" fontId="8" fillId="0" borderId="0"/>
    <xf numFmtId="0" fontId="8" fillId="0" borderId="0"/>
    <xf numFmtId="0" fontId="9" fillId="0" borderId="0"/>
    <xf numFmtId="0" fontId="8" fillId="33" borderId="30" applyNumberFormat="0" applyFont="0" applyAlignment="0" applyProtection="0"/>
    <xf numFmtId="9" fontId="9"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23" borderId="7" applyNumberFormat="0" applyFont="0" applyAlignment="0" applyProtection="0"/>
    <xf numFmtId="0" fontId="9" fillId="23" borderId="7" applyNumberFormat="0" applyFont="0" applyAlignment="0" applyProtection="0"/>
    <xf numFmtId="0" fontId="7" fillId="0" borderId="0"/>
    <xf numFmtId="0" fontId="6" fillId="0" borderId="0"/>
    <xf numFmtId="0" fontId="93" fillId="0" borderId="0"/>
    <xf numFmtId="0" fontId="5" fillId="0" borderId="0"/>
    <xf numFmtId="0" fontId="4" fillId="0" borderId="0"/>
    <xf numFmtId="0" fontId="3" fillId="0" borderId="0"/>
    <xf numFmtId="0" fontId="2" fillId="0" borderId="0"/>
    <xf numFmtId="0" fontId="1" fillId="0" borderId="0"/>
  </cellStyleXfs>
  <cellXfs count="308">
    <xf numFmtId="0" fontId="0" fillId="0" borderId="0" xfId="0"/>
    <xf numFmtId="16" fontId="12" fillId="0" borderId="0" xfId="0" applyNumberFormat="1" applyFont="1" applyAlignment="1">
      <alignment wrapText="1"/>
    </xf>
    <xf numFmtId="0" fontId="51" fillId="24" borderId="0" xfId="0" applyFont="1" applyFill="1"/>
    <xf numFmtId="0" fontId="52" fillId="24" borderId="0" xfId="0" applyFont="1" applyFill="1"/>
    <xf numFmtId="0" fontId="12" fillId="25" borderId="0" xfId="0" applyFont="1" applyFill="1" applyAlignment="1">
      <alignment horizontal="center"/>
    </xf>
    <xf numFmtId="0" fontId="10" fillId="0" borderId="0" xfId="0" applyFont="1" applyAlignment="1">
      <alignment vertical="top"/>
    </xf>
    <xf numFmtId="0" fontId="55" fillId="25" borderId="0" xfId="0" applyFont="1" applyFill="1"/>
    <xf numFmtId="0" fontId="60" fillId="0" borderId="0" xfId="0" applyFont="1" applyAlignment="1">
      <alignment horizontal="right"/>
    </xf>
    <xf numFmtId="0" fontId="61" fillId="0" borderId="0" xfId="0" applyFont="1"/>
    <xf numFmtId="0" fontId="63" fillId="0" borderId="0" xfId="0" applyFont="1"/>
    <xf numFmtId="0" fontId="56" fillId="0" borderId="0" xfId="0" applyFont="1" applyAlignment="1">
      <alignment horizontal="center"/>
    </xf>
    <xf numFmtId="0" fontId="56" fillId="0" borderId="0" xfId="0" applyFont="1" applyAlignment="1">
      <alignment horizontal="centerContinuous"/>
    </xf>
    <xf numFmtId="0" fontId="63" fillId="0" borderId="0" xfId="0" applyFont="1" applyAlignment="1">
      <alignment horizontal="right"/>
    </xf>
    <xf numFmtId="0" fontId="56" fillId="0" borderId="0" xfId="0" applyFont="1" applyAlignment="1">
      <alignment horizontal="left"/>
    </xf>
    <xf numFmtId="0" fontId="63" fillId="0" borderId="0" xfId="0" applyFont="1" applyAlignment="1">
      <alignment horizontal="left"/>
    </xf>
    <xf numFmtId="0" fontId="56" fillId="0" borderId="17" xfId="0" applyFont="1" applyBorder="1" applyAlignment="1">
      <alignment horizontal="center"/>
    </xf>
    <xf numFmtId="0" fontId="56" fillId="0" borderId="14" xfId="0" applyFont="1" applyBorder="1" applyAlignment="1">
      <alignment horizontal="center" vertical="center" wrapText="1"/>
    </xf>
    <xf numFmtId="0" fontId="56" fillId="0" borderId="17" xfId="0" applyFont="1" applyBorder="1" applyAlignment="1">
      <alignment horizontal="center" wrapText="1"/>
    </xf>
    <xf numFmtId="37" fontId="64" fillId="0" borderId="20" xfId="0" applyNumberFormat="1" applyFont="1" applyBorder="1" applyAlignment="1">
      <alignment horizontal="center" wrapText="1"/>
    </xf>
    <xf numFmtId="0" fontId="56" fillId="0" borderId="0" xfId="0" applyFont="1" applyAlignment="1">
      <alignment horizontal="center" vertical="center" wrapText="1"/>
    </xf>
    <xf numFmtId="0" fontId="63" fillId="0" borderId="0" xfId="0" applyFont="1" applyAlignment="1">
      <alignment horizontal="centerContinuous"/>
    </xf>
    <xf numFmtId="0" fontId="56" fillId="0" borderId="21" xfId="0" applyFont="1" applyBorder="1" applyAlignment="1">
      <alignment horizontal="left"/>
    </xf>
    <xf numFmtId="5" fontId="63" fillId="26" borderId="13" xfId="0" applyNumberFormat="1" applyFont="1" applyFill="1" applyBorder="1" applyAlignment="1">
      <alignment horizontal="right"/>
    </xf>
    <xf numFmtId="1" fontId="63" fillId="0" borderId="16" xfId="55" applyNumberFormat="1" applyFont="1" applyBorder="1" applyAlignment="1" applyProtection="1">
      <alignment horizontal="center"/>
    </xf>
    <xf numFmtId="164" fontId="63" fillId="0" borderId="0" xfId="94" applyNumberFormat="1" applyFont="1" applyBorder="1" applyAlignment="1" applyProtection="1">
      <alignment horizontal="right"/>
    </xf>
    <xf numFmtId="0" fontId="56" fillId="0" borderId="10" xfId="0" applyFont="1" applyBorder="1" applyAlignment="1">
      <alignment horizontal="left"/>
    </xf>
    <xf numFmtId="12" fontId="63" fillId="0" borderId="17" xfId="55" applyNumberFormat="1" applyFont="1" applyBorder="1" applyAlignment="1" applyProtection="1">
      <alignment horizontal="center"/>
    </xf>
    <xf numFmtId="164" fontId="63" fillId="0" borderId="14" xfId="94" applyNumberFormat="1" applyFont="1" applyBorder="1" applyAlignment="1" applyProtection="1">
      <alignment horizontal="right"/>
    </xf>
    <xf numFmtId="164" fontId="63" fillId="0" borderId="0" xfId="0" applyNumberFormat="1" applyFont="1" applyAlignment="1">
      <alignment horizontal="right"/>
    </xf>
    <xf numFmtId="5" fontId="56" fillId="0" borderId="19" xfId="94" applyNumberFormat="1" applyFont="1" applyBorder="1" applyAlignment="1" applyProtection="1">
      <alignment horizontal="right"/>
    </xf>
    <xf numFmtId="164" fontId="56" fillId="0" borderId="18" xfId="94" applyNumberFormat="1" applyFont="1" applyBorder="1" applyAlignment="1" applyProtection="1">
      <alignment horizontal="right"/>
    </xf>
    <xf numFmtId="164" fontId="56" fillId="0" borderId="15" xfId="94" applyNumberFormat="1" applyFont="1" applyBorder="1" applyAlignment="1" applyProtection="1">
      <alignment horizontal="right"/>
    </xf>
    <xf numFmtId="164" fontId="56" fillId="0" borderId="0" xfId="94" applyNumberFormat="1" applyFont="1" applyBorder="1" applyAlignment="1" applyProtection="1">
      <alignment horizontal="right"/>
    </xf>
    <xf numFmtId="0" fontId="63" fillId="0" borderId="0" xfId="0" quotePrefix="1" applyFont="1"/>
    <xf numFmtId="0" fontId="63" fillId="0" borderId="0" xfId="0" quotePrefix="1" applyFont="1" applyAlignment="1">
      <alignment horizontal="left"/>
    </xf>
    <xf numFmtId="0" fontId="65" fillId="0" borderId="0" xfId="0" applyFont="1" applyAlignment="1">
      <alignment horizontal="left"/>
    </xf>
    <xf numFmtId="0" fontId="56" fillId="0" borderId="0" xfId="0" applyFont="1" applyAlignment="1">
      <alignment horizontal="center" wrapText="1"/>
    </xf>
    <xf numFmtId="0" fontId="56" fillId="0" borderId="0" xfId="0" applyFont="1"/>
    <xf numFmtId="0" fontId="56" fillId="0" borderId="0" xfId="0" quotePrefix="1" applyFont="1"/>
    <xf numFmtId="166" fontId="9" fillId="24" borderId="0" xfId="97" applyNumberFormat="1" applyFont="1" applyFill="1" applyBorder="1" applyAlignment="1">
      <alignment horizontal="center"/>
    </xf>
    <xf numFmtId="165" fontId="9" fillId="24" borderId="0" xfId="59" applyNumberFormat="1" applyFont="1" applyFill="1" applyBorder="1" applyAlignment="1">
      <alignment horizontal="center"/>
    </xf>
    <xf numFmtId="165" fontId="9" fillId="0" borderId="0" xfId="266" applyNumberFormat="1"/>
    <xf numFmtId="0" fontId="9" fillId="0" borderId="0" xfId="266"/>
    <xf numFmtId="43" fontId="9" fillId="0" borderId="0" xfId="266" applyNumberFormat="1"/>
    <xf numFmtId="166" fontId="9" fillId="0" borderId="0" xfId="266" applyNumberFormat="1"/>
    <xf numFmtId="0" fontId="83" fillId="0" borderId="0" xfId="266" applyFont="1"/>
    <xf numFmtId="43" fontId="9" fillId="0" borderId="0" xfId="255" applyFont="1"/>
    <xf numFmtId="165" fontId="9" fillId="0" borderId="0" xfId="55" applyNumberFormat="1" applyFont="1"/>
    <xf numFmtId="165" fontId="90" fillId="0" borderId="0" xfId="72" applyNumberFormat="1" applyFont="1" applyBorder="1" applyAlignment="1"/>
    <xf numFmtId="0" fontId="90" fillId="0" borderId="0" xfId="0" applyFont="1" applyAlignment="1">
      <alignment horizontal="left"/>
    </xf>
    <xf numFmtId="9" fontId="9" fillId="0" borderId="0" xfId="268" applyFont="1"/>
    <xf numFmtId="0" fontId="90" fillId="0" borderId="0" xfId="0" applyFont="1"/>
    <xf numFmtId="3" fontId="84" fillId="0" borderId="0" xfId="259" applyNumberFormat="1" applyFont="1" applyBorder="1" applyAlignment="1">
      <alignment horizontal="right"/>
    </xf>
    <xf numFmtId="43" fontId="9" fillId="0" borderId="0" xfId="255" applyFont="1" applyBorder="1"/>
    <xf numFmtId="3" fontId="84" fillId="0" borderId="36" xfId="255" applyNumberFormat="1" applyFont="1" applyFill="1" applyBorder="1" applyAlignment="1">
      <alignment horizontal="right"/>
    </xf>
    <xf numFmtId="3" fontId="84" fillId="0" borderId="36" xfId="255" applyNumberFormat="1" applyFont="1" applyBorder="1" applyAlignment="1">
      <alignment horizontal="right"/>
    </xf>
    <xf numFmtId="0" fontId="10" fillId="0" borderId="0" xfId="0" applyFont="1" applyAlignment="1">
      <alignment horizontal="left"/>
    </xf>
    <xf numFmtId="0" fontId="10" fillId="0" borderId="0" xfId="0" applyFont="1" applyAlignment="1">
      <alignment horizontal="right"/>
    </xf>
    <xf numFmtId="166" fontId="0" fillId="0" borderId="0" xfId="0" applyNumberFormat="1"/>
    <xf numFmtId="0" fontId="10" fillId="0" borderId="0" xfId="0" applyFont="1"/>
    <xf numFmtId="166" fontId="12" fillId="0" borderId="0" xfId="0" applyNumberFormat="1" applyFont="1"/>
    <xf numFmtId="0" fontId="54" fillId="0" borderId="0" xfId="253" applyFont="1" applyAlignment="1">
      <alignment horizontal="right"/>
    </xf>
    <xf numFmtId="0" fontId="12" fillId="0" borderId="0" xfId="0" applyFont="1" applyAlignment="1">
      <alignment horizontal="center"/>
    </xf>
    <xf numFmtId="5" fontId="9" fillId="0" borderId="0" xfId="97" applyNumberFormat="1" applyFont="1" applyBorder="1" applyAlignment="1">
      <alignment horizontal="center"/>
    </xf>
    <xf numFmtId="166" fontId="9" fillId="0" borderId="0" xfId="97" applyNumberFormat="1" applyFont="1" applyBorder="1" applyAlignment="1">
      <alignment horizontal="center"/>
    </xf>
    <xf numFmtId="0" fontId="10" fillId="0" borderId="0" xfId="0" applyFont="1" applyAlignment="1">
      <alignment horizontal="center"/>
    </xf>
    <xf numFmtId="165" fontId="84" fillId="0" borderId="32" xfId="255" applyNumberFormat="1" applyFont="1" applyBorder="1" applyAlignment="1">
      <alignment horizontal="center" wrapText="1"/>
    </xf>
    <xf numFmtId="0" fontId="12" fillId="0" borderId="0" xfId="0" applyFont="1" applyAlignment="1">
      <alignment horizontal="center" wrapText="1"/>
    </xf>
    <xf numFmtId="165" fontId="9" fillId="0" borderId="0" xfId="59" applyNumberFormat="1" applyFont="1" applyBorder="1" applyAlignment="1">
      <alignment horizontal="center"/>
    </xf>
    <xf numFmtId="165" fontId="9" fillId="0" borderId="0" xfId="59" applyNumberFormat="1" applyFont="1" applyFill="1" applyBorder="1" applyAlignment="1">
      <alignment horizontal="center"/>
    </xf>
    <xf numFmtId="3" fontId="84" fillId="0" borderId="34" xfId="259" applyNumberFormat="1" applyFont="1" applyBorder="1" applyAlignment="1"/>
    <xf numFmtId="3" fontId="84" fillId="0" borderId="35" xfId="259" applyNumberFormat="1" applyFont="1" applyBorder="1" applyAlignment="1">
      <alignment horizontal="right"/>
    </xf>
    <xf numFmtId="3" fontId="84" fillId="0" borderId="35" xfId="255" applyNumberFormat="1" applyFont="1" applyBorder="1" applyAlignment="1">
      <alignment horizontal="right"/>
    </xf>
    <xf numFmtId="3" fontId="84" fillId="0" borderId="35" xfId="255" applyNumberFormat="1" applyFont="1" applyFill="1" applyBorder="1" applyAlignment="1">
      <alignment horizontal="right"/>
    </xf>
    <xf numFmtId="3" fontId="84" fillId="0" borderId="36" xfId="259" applyNumberFormat="1" applyFont="1" applyBorder="1" applyAlignment="1">
      <alignment horizontal="right"/>
    </xf>
    <xf numFmtId="3" fontId="84" fillId="0" borderId="34" xfId="255" applyNumberFormat="1" applyFont="1" applyBorder="1" applyAlignment="1">
      <alignment horizontal="right"/>
    </xf>
    <xf numFmtId="3" fontId="84" fillId="0" borderId="32" xfId="255" applyNumberFormat="1" applyFont="1" applyBorder="1" applyAlignment="1">
      <alignment horizontal="right"/>
    </xf>
    <xf numFmtId="165" fontId="84" fillId="0" borderId="35" xfId="255" applyNumberFormat="1" applyFont="1" applyBorder="1" applyAlignment="1">
      <alignment horizontal="center" wrapText="1"/>
    </xf>
    <xf numFmtId="0" fontId="84" fillId="0" borderId="43" xfId="266" applyFont="1" applyBorder="1"/>
    <xf numFmtId="0" fontId="84" fillId="0" borderId="44" xfId="266" applyFont="1" applyBorder="1"/>
    <xf numFmtId="5" fontId="63" fillId="26" borderId="45" xfId="0" applyNumberFormat="1" applyFont="1" applyFill="1" applyBorder="1" applyAlignment="1">
      <alignment horizontal="right"/>
    </xf>
    <xf numFmtId="4" fontId="84" fillId="0" borderId="38" xfId="255" applyNumberFormat="1" applyFont="1" applyBorder="1" applyAlignment="1">
      <alignment horizontal="center"/>
    </xf>
    <xf numFmtId="37" fontId="84" fillId="0" borderId="37" xfId="255" applyNumberFormat="1" applyFont="1" applyBorder="1" applyAlignment="1">
      <alignment horizontal="center"/>
    </xf>
    <xf numFmtId="3" fontId="84" fillId="0" borderId="34" xfId="259" applyNumberFormat="1" applyFont="1" applyBorder="1" applyAlignment="1">
      <alignment horizontal="right"/>
    </xf>
    <xf numFmtId="3" fontId="84" fillId="0" borderId="34" xfId="259" applyNumberFormat="1" applyFont="1" applyFill="1" applyBorder="1" applyAlignment="1">
      <alignment horizontal="right"/>
    </xf>
    <xf numFmtId="3" fontId="84" fillId="0" borderId="42" xfId="259" applyNumberFormat="1" applyFont="1" applyBorder="1" applyAlignment="1">
      <alignment horizontal="right"/>
    </xf>
    <xf numFmtId="3" fontId="84" fillId="0" borderId="42" xfId="259" applyNumberFormat="1" applyFont="1" applyFill="1" applyBorder="1" applyAlignment="1">
      <alignment horizontal="right"/>
    </xf>
    <xf numFmtId="164" fontId="84" fillId="0" borderId="35" xfId="94" applyNumberFormat="1" applyFont="1" applyBorder="1" applyAlignment="1">
      <alignment horizontal="right"/>
    </xf>
    <xf numFmtId="164" fontId="84" fillId="0" borderId="42" xfId="94" applyNumberFormat="1" applyFont="1" applyBorder="1" applyAlignment="1">
      <alignment horizontal="right"/>
    </xf>
    <xf numFmtId="164" fontId="84" fillId="0" borderId="36" xfId="94" applyNumberFormat="1" applyFont="1" applyBorder="1" applyAlignment="1">
      <alignment horizontal="right"/>
    </xf>
    <xf numFmtId="164" fontId="84" fillId="0" borderId="34" xfId="94" applyNumberFormat="1" applyFont="1" applyBorder="1" applyAlignment="1">
      <alignment horizontal="right"/>
    </xf>
    <xf numFmtId="164" fontId="86" fillId="0" borderId="41" xfId="94" applyNumberFormat="1" applyFont="1" applyBorder="1" applyAlignment="1">
      <alignment horizontal="right"/>
    </xf>
    <xf numFmtId="164" fontId="86" fillId="0" borderId="46" xfId="94" applyNumberFormat="1" applyFont="1" applyBorder="1" applyAlignment="1">
      <alignment horizontal="right"/>
    </xf>
    <xf numFmtId="0" fontId="86" fillId="0" borderId="47" xfId="266" applyFont="1" applyBorder="1" applyAlignment="1">
      <alignment wrapText="1"/>
    </xf>
    <xf numFmtId="0" fontId="84" fillId="0" borderId="50" xfId="266" applyFont="1" applyBorder="1" applyAlignment="1">
      <alignment horizontal="center" wrapText="1"/>
    </xf>
    <xf numFmtId="165" fontId="84" fillId="0" borderId="51" xfId="255" applyNumberFormat="1" applyFont="1" applyBorder="1" applyAlignment="1">
      <alignment horizontal="center" wrapText="1"/>
    </xf>
    <xf numFmtId="0" fontId="84" fillId="0" borderId="52" xfId="266" applyFont="1" applyBorder="1"/>
    <xf numFmtId="164" fontId="84" fillId="0" borderId="51" xfId="94" applyNumberFormat="1" applyFont="1" applyBorder="1" applyAlignment="1">
      <alignment horizontal="right"/>
    </xf>
    <xf numFmtId="3" fontId="84" fillId="0" borderId="51" xfId="259" applyNumberFormat="1" applyFont="1" applyBorder="1" applyAlignment="1">
      <alignment horizontal="right"/>
    </xf>
    <xf numFmtId="3" fontId="84" fillId="0" borderId="51" xfId="259" applyNumberFormat="1" applyFont="1" applyFill="1" applyBorder="1" applyAlignment="1">
      <alignment horizontal="right"/>
    </xf>
    <xf numFmtId="0" fontId="84" fillId="0" borderId="53" xfId="266" applyFont="1" applyBorder="1"/>
    <xf numFmtId="165" fontId="84" fillId="0" borderId="54" xfId="255" applyNumberFormat="1" applyFont="1" applyBorder="1" applyAlignment="1">
      <alignment horizontal="center"/>
    </xf>
    <xf numFmtId="0" fontId="86" fillId="0" borderId="55" xfId="266" applyFont="1" applyBorder="1"/>
    <xf numFmtId="164" fontId="86" fillId="0" borderId="41" xfId="259" applyNumberFormat="1" applyFont="1" applyBorder="1" applyAlignment="1">
      <alignment horizontal="right"/>
    </xf>
    <xf numFmtId="164" fontId="86" fillId="0" borderId="46" xfId="259" applyNumberFormat="1" applyFont="1" applyBorder="1" applyAlignment="1">
      <alignment horizontal="right"/>
    </xf>
    <xf numFmtId="164" fontId="86" fillId="0" borderId="56" xfId="94" applyNumberFormat="1" applyFont="1" applyBorder="1" applyAlignment="1">
      <alignment horizontal="right"/>
    </xf>
    <xf numFmtId="165" fontId="84" fillId="0" borderId="33" xfId="255" quotePrefix="1" applyNumberFormat="1" applyFont="1" applyBorder="1" applyAlignment="1">
      <alignment horizontal="center" wrapText="1"/>
    </xf>
    <xf numFmtId="1" fontId="95" fillId="0" borderId="16" xfId="55" applyNumberFormat="1" applyFont="1" applyBorder="1" applyAlignment="1" applyProtection="1">
      <alignment horizontal="center"/>
    </xf>
    <xf numFmtId="164" fontId="95" fillId="0" borderId="14" xfId="94" applyNumberFormat="1" applyFont="1" applyBorder="1" applyAlignment="1" applyProtection="1">
      <alignment horizontal="right"/>
    </xf>
    <xf numFmtId="12" fontId="95" fillId="0" borderId="17" xfId="55" applyNumberFormat="1" applyFont="1" applyBorder="1" applyAlignment="1" applyProtection="1">
      <alignment horizontal="center"/>
    </xf>
    <xf numFmtId="5" fontId="96" fillId="0" borderId="19" xfId="94" applyNumberFormat="1" applyFont="1" applyBorder="1" applyAlignment="1" applyProtection="1">
      <alignment horizontal="right"/>
    </xf>
    <xf numFmtId="164" fontId="96" fillId="0" borderId="18" xfId="94" applyNumberFormat="1" applyFont="1" applyBorder="1" applyAlignment="1" applyProtection="1">
      <alignment horizontal="right"/>
    </xf>
    <xf numFmtId="164" fontId="96" fillId="0" borderId="15" xfId="94" applyNumberFormat="1" applyFont="1" applyBorder="1" applyAlignment="1" applyProtection="1">
      <alignment horizontal="right"/>
    </xf>
    <xf numFmtId="0" fontId="60" fillId="0" borderId="0" xfId="0" applyFont="1" applyAlignment="1" applyProtection="1">
      <alignment horizontal="right"/>
      <protection locked="0"/>
    </xf>
    <xf numFmtId="0" fontId="61" fillId="0" borderId="0" xfId="0" applyFont="1" applyProtection="1">
      <protection locked="0"/>
    </xf>
    <xf numFmtId="0" fontId="0" fillId="0" borderId="0" xfId="0" applyProtection="1">
      <protection locked="0"/>
    </xf>
    <xf numFmtId="0" fontId="10" fillId="0" borderId="0" xfId="0" applyFont="1" applyAlignment="1" applyProtection="1">
      <alignment horizontal="right"/>
      <protection locked="0"/>
    </xf>
    <xf numFmtId="0" fontId="95" fillId="0" borderId="0" xfId="0" applyFont="1" applyProtection="1">
      <protection locked="0"/>
    </xf>
    <xf numFmtId="0" fontId="96" fillId="0" borderId="0" xfId="0" applyFont="1" applyAlignment="1" applyProtection="1">
      <alignment horizontal="center"/>
      <protection locked="0"/>
    </xf>
    <xf numFmtId="0" fontId="95" fillId="0" borderId="0" xfId="0" applyFont="1" applyAlignment="1" applyProtection="1">
      <alignment horizontal="right"/>
      <protection locked="0"/>
    </xf>
    <xf numFmtId="0" fontId="95" fillId="0" borderId="0" xfId="0" applyFont="1" applyAlignment="1" applyProtection="1">
      <alignment horizontal="left"/>
      <protection locked="0"/>
    </xf>
    <xf numFmtId="0" fontId="10" fillId="0" borderId="0" xfId="0" applyFont="1" applyAlignment="1" applyProtection="1">
      <alignment horizontal="left"/>
      <protection locked="0"/>
    </xf>
    <xf numFmtId="0" fontId="96" fillId="0" borderId="0" xfId="0" applyFont="1" applyAlignment="1" applyProtection="1">
      <alignment horizontal="center" vertical="center" wrapText="1"/>
      <protection locked="0"/>
    </xf>
    <xf numFmtId="5" fontId="95" fillId="26" borderId="13" xfId="0" applyNumberFormat="1" applyFont="1" applyFill="1" applyBorder="1" applyAlignment="1" applyProtection="1">
      <alignment horizontal="right"/>
      <protection locked="0"/>
    </xf>
    <xf numFmtId="164" fontId="95" fillId="0" borderId="0" xfId="94" applyNumberFormat="1" applyFont="1" applyBorder="1" applyAlignment="1" applyProtection="1">
      <alignment horizontal="right"/>
      <protection locked="0"/>
    </xf>
    <xf numFmtId="5" fontId="95" fillId="26" borderId="12" xfId="0" applyNumberFormat="1" applyFont="1" applyFill="1" applyBorder="1" applyAlignment="1" applyProtection="1">
      <alignment horizontal="right"/>
      <protection locked="0"/>
    </xf>
    <xf numFmtId="164" fontId="95" fillId="0" borderId="0" xfId="0" applyNumberFormat="1" applyFont="1" applyAlignment="1" applyProtection="1">
      <alignment horizontal="right"/>
      <protection locked="0"/>
    </xf>
    <xf numFmtId="164" fontId="96" fillId="0" borderId="0" xfId="94" applyNumberFormat="1" applyFont="1" applyBorder="1" applyAlignment="1" applyProtection="1">
      <alignment horizontal="right"/>
      <protection locked="0"/>
    </xf>
    <xf numFmtId="16" fontId="12" fillId="0" borderId="0" xfId="0" applyNumberFormat="1" applyFont="1" applyAlignment="1" applyProtection="1">
      <alignment wrapText="1"/>
      <protection locked="0"/>
    </xf>
    <xf numFmtId="16" fontId="96" fillId="0" borderId="0" xfId="0" applyNumberFormat="1" applyFont="1" applyAlignment="1" applyProtection="1">
      <alignment wrapText="1"/>
      <protection locked="0"/>
    </xf>
    <xf numFmtId="0" fontId="10" fillId="0" borderId="0" xfId="0" applyFont="1" applyAlignment="1" applyProtection="1">
      <alignment vertical="top"/>
      <protection locked="0"/>
    </xf>
    <xf numFmtId="0" fontId="95" fillId="0" borderId="0" xfId="0" applyFont="1" applyAlignment="1" applyProtection="1">
      <alignment vertical="top"/>
      <protection locked="0"/>
    </xf>
    <xf numFmtId="0" fontId="99" fillId="0" borderId="0" xfId="0" applyFont="1" applyProtection="1">
      <protection locked="0"/>
    </xf>
    <xf numFmtId="0" fontId="12" fillId="0" borderId="0" xfId="0" applyFont="1" applyAlignment="1" applyProtection="1">
      <alignment horizontal="center" wrapText="1"/>
      <protection locked="0"/>
    </xf>
    <xf numFmtId="0" fontId="10" fillId="0" borderId="0" xfId="0" applyFont="1" applyProtection="1">
      <protection locked="0"/>
    </xf>
    <xf numFmtId="0" fontId="55" fillId="25" borderId="0" xfId="0" applyFont="1" applyFill="1" applyProtection="1">
      <protection locked="0"/>
    </xf>
    <xf numFmtId="0" fontId="12" fillId="25" borderId="0" xfId="0" applyFont="1" applyFill="1" applyAlignment="1" applyProtection="1">
      <alignment horizontal="center"/>
      <protection locked="0"/>
    </xf>
    <xf numFmtId="0" fontId="10" fillId="0" borderId="0" xfId="0" applyFont="1" applyAlignment="1" applyProtection="1">
      <alignment horizontal="center"/>
      <protection locked="0"/>
    </xf>
    <xf numFmtId="0" fontId="51" fillId="24" borderId="0" xfId="0" applyFont="1" applyFill="1" applyProtection="1">
      <protection locked="0"/>
    </xf>
    <xf numFmtId="166" fontId="9" fillId="24" borderId="0" xfId="97" applyNumberFormat="1" applyFont="1" applyFill="1" applyBorder="1" applyAlignment="1" applyProtection="1">
      <alignment horizontal="center"/>
      <protection locked="0"/>
    </xf>
    <xf numFmtId="166" fontId="9" fillId="0" borderId="0" xfId="97" applyNumberFormat="1" applyFont="1" applyBorder="1" applyAlignment="1" applyProtection="1">
      <alignment horizontal="center"/>
      <protection locked="0"/>
    </xf>
    <xf numFmtId="165" fontId="9" fillId="24" borderId="0" xfId="59" applyNumberFormat="1" applyFont="1" applyFill="1" applyBorder="1" applyAlignment="1" applyProtection="1">
      <alignment horizontal="center"/>
      <protection locked="0"/>
    </xf>
    <xf numFmtId="165" fontId="9" fillId="0" borderId="0" xfId="59" applyNumberFormat="1" applyFont="1" applyBorder="1" applyAlignment="1" applyProtection="1">
      <alignment horizontal="center"/>
      <protection locked="0"/>
    </xf>
    <xf numFmtId="165" fontId="9" fillId="0" borderId="0" xfId="59" applyNumberFormat="1" applyFont="1" applyFill="1" applyBorder="1" applyAlignment="1" applyProtection="1">
      <alignment horizontal="center"/>
      <protection locked="0"/>
    </xf>
    <xf numFmtId="0" fontId="52" fillId="24" borderId="0" xfId="0" applyFont="1" applyFill="1" applyProtection="1">
      <protection locked="0"/>
    </xf>
    <xf numFmtId="166" fontId="12" fillId="0" borderId="0" xfId="0" applyNumberFormat="1" applyFont="1" applyProtection="1">
      <protection locked="0"/>
    </xf>
    <xf numFmtId="166" fontId="0" fillId="0" borderId="0" xfId="0" applyNumberFormat="1" applyProtection="1">
      <protection locked="0"/>
    </xf>
    <xf numFmtId="0" fontId="12" fillId="0" borderId="0" xfId="0" applyFont="1" applyAlignment="1" applyProtection="1">
      <alignment horizontal="center"/>
      <protection locked="0"/>
    </xf>
    <xf numFmtId="0" fontId="54" fillId="0" borderId="0" xfId="200" applyFont="1" applyAlignment="1" applyProtection="1">
      <alignment horizontal="right"/>
      <protection locked="0"/>
    </xf>
    <xf numFmtId="5" fontId="9" fillId="0" borderId="0" xfId="97" applyNumberFormat="1" applyFont="1" applyBorder="1" applyAlignment="1" applyProtection="1">
      <alignment horizontal="center"/>
      <protection locked="0"/>
    </xf>
    <xf numFmtId="0" fontId="95" fillId="0" borderId="0" xfId="0" applyFont="1" applyAlignment="1" applyProtection="1">
      <alignment horizontal="left" vertical="top" wrapText="1"/>
      <protection locked="0"/>
    </xf>
    <xf numFmtId="37" fontId="85" fillId="0" borderId="0" xfId="266" applyNumberFormat="1" applyFont="1" applyAlignment="1">
      <alignment horizontal="center"/>
    </xf>
    <xf numFmtId="0" fontId="95" fillId="0" borderId="0" xfId="0" applyFont="1" applyAlignment="1" applyProtection="1">
      <alignment horizontal="center"/>
      <protection locked="0"/>
    </xf>
    <xf numFmtId="0" fontId="58" fillId="0" borderId="0" xfId="0" applyFont="1" applyAlignment="1">
      <alignment horizontal="centerContinuous"/>
    </xf>
    <xf numFmtId="0" fontId="57" fillId="0" borderId="0" xfId="0" applyFont="1" applyAlignment="1">
      <alignment horizontal="centerContinuous"/>
    </xf>
    <xf numFmtId="0" fontId="0" fillId="0" borderId="0" xfId="0" applyAlignment="1">
      <alignment horizontal="centerContinuous"/>
    </xf>
    <xf numFmtId="0" fontId="82" fillId="0" borderId="0" xfId="0" applyFont="1" applyAlignment="1">
      <alignment horizontal="centerContinuous"/>
    </xf>
    <xf numFmtId="0" fontId="62" fillId="0" borderId="0" xfId="0" applyFont="1" applyAlignment="1">
      <alignment horizontal="centerContinuous" wrapText="1"/>
    </xf>
    <xf numFmtId="16" fontId="63" fillId="0" borderId="0" xfId="0" applyNumberFormat="1" applyFont="1" applyAlignment="1">
      <alignment horizontal="centerContinuous" vertical="top" wrapText="1"/>
    </xf>
    <xf numFmtId="16" fontId="56" fillId="0" borderId="0" xfId="0" applyNumberFormat="1" applyFont="1" applyAlignment="1">
      <alignment horizontal="centerContinuous" wrapText="1"/>
    </xf>
    <xf numFmtId="0" fontId="63" fillId="0" borderId="0" xfId="0" applyFont="1" applyAlignment="1">
      <alignment horizontal="centerContinuous" wrapText="1"/>
    </xf>
    <xf numFmtId="0" fontId="63" fillId="0" borderId="0" xfId="0" applyFont="1" applyAlignment="1">
      <alignment horizontal="centerContinuous" vertical="top"/>
    </xf>
    <xf numFmtId="37" fontId="85" fillId="0" borderId="0" xfId="266" applyNumberFormat="1" applyFont="1" applyAlignment="1">
      <alignment horizontal="centerContinuous"/>
    </xf>
    <xf numFmtId="37" fontId="85" fillId="0" borderId="0" xfId="266" applyNumberFormat="1" applyFont="1" applyAlignment="1">
      <alignment horizontal="centerContinuous" wrapText="1"/>
    </xf>
    <xf numFmtId="0" fontId="91" fillId="0" borderId="0" xfId="266" applyFont="1" applyAlignment="1">
      <alignment horizontal="centerContinuous"/>
    </xf>
    <xf numFmtId="16" fontId="95" fillId="0" borderId="0" xfId="0" applyNumberFormat="1" applyFont="1" applyAlignment="1" applyProtection="1">
      <alignment horizontal="left" vertical="top" wrapText="1"/>
      <protection locked="0"/>
    </xf>
    <xf numFmtId="0" fontId="58" fillId="0" borderId="0" xfId="0" applyFont="1" applyAlignment="1" applyProtection="1">
      <alignment horizontal="right"/>
      <protection locked="0"/>
    </xf>
    <xf numFmtId="0" fontId="58" fillId="58" borderId="0" xfId="0" applyFont="1" applyFill="1" applyAlignment="1" applyProtection="1">
      <alignment horizontal="right"/>
      <protection locked="0"/>
    </xf>
    <xf numFmtId="0" fontId="59" fillId="26" borderId="0" xfId="0" applyFont="1" applyFill="1" applyAlignment="1" applyProtection="1">
      <alignment horizontal="center"/>
      <protection locked="0"/>
    </xf>
    <xf numFmtId="0" fontId="59" fillId="58" borderId="0" xfId="0" applyFont="1" applyFill="1" applyAlignment="1" applyProtection="1">
      <alignment horizontal="center"/>
      <protection locked="0"/>
    </xf>
    <xf numFmtId="0" fontId="59" fillId="59" borderId="0" xfId="0" applyFont="1" applyFill="1" applyAlignment="1" applyProtection="1">
      <alignment horizontal="center"/>
      <protection locked="0"/>
    </xf>
    <xf numFmtId="0" fontId="58" fillId="0" borderId="0" xfId="0" applyFont="1" applyAlignment="1">
      <alignment horizontal="center"/>
    </xf>
    <xf numFmtId="0" fontId="58" fillId="0" borderId="0" xfId="0" applyFont="1" applyAlignment="1" applyProtection="1">
      <alignment horizontal="center"/>
      <protection locked="0"/>
    </xf>
    <xf numFmtId="0" fontId="57" fillId="0" borderId="0" xfId="0" applyFont="1" applyProtection="1">
      <protection locked="0"/>
    </xf>
    <xf numFmtId="0" fontId="57" fillId="0" borderId="0" xfId="0" applyFont="1"/>
    <xf numFmtId="0" fontId="94" fillId="0" borderId="0" xfId="0" applyFont="1" applyAlignment="1">
      <alignment horizontal="left" vertical="center" wrapText="1"/>
    </xf>
    <xf numFmtId="0" fontId="94" fillId="0" borderId="0" xfId="0" applyFont="1" applyAlignment="1" applyProtection="1">
      <alignment horizontal="left" wrapText="1"/>
      <protection locked="0"/>
    </xf>
    <xf numFmtId="0" fontId="95" fillId="0" borderId="0" xfId="0" applyFont="1"/>
    <xf numFmtId="0" fontId="96" fillId="0" borderId="0" xfId="0" applyFont="1" applyAlignment="1">
      <alignment horizontal="center"/>
    </xf>
    <xf numFmtId="0" fontId="96" fillId="0" borderId="0" xfId="0" applyFont="1" applyAlignment="1">
      <alignment horizontal="left"/>
    </xf>
    <xf numFmtId="0" fontId="96" fillId="0" borderId="17" xfId="0" applyFont="1" applyBorder="1" applyAlignment="1">
      <alignment horizontal="center"/>
    </xf>
    <xf numFmtId="0" fontId="96" fillId="0" borderId="11" xfId="0" applyFont="1" applyBorder="1" applyAlignment="1">
      <alignment horizontal="left"/>
    </xf>
    <xf numFmtId="0" fontId="96" fillId="0" borderId="14" xfId="0" applyFont="1" applyBorder="1" applyAlignment="1">
      <alignment horizontal="center" vertical="center" wrapText="1"/>
    </xf>
    <xf numFmtId="0" fontId="96" fillId="0" borderId="17" xfId="0" applyFont="1" applyBorder="1" applyAlignment="1">
      <alignment horizontal="center" wrapText="1"/>
    </xf>
    <xf numFmtId="37" fontId="97" fillId="0" borderId="20" xfId="0" applyNumberFormat="1" applyFont="1" applyBorder="1" applyAlignment="1">
      <alignment horizontal="center" wrapText="1"/>
    </xf>
    <xf numFmtId="0" fontId="96" fillId="0" borderId="21" xfId="0" applyFont="1" applyBorder="1" applyAlignment="1">
      <alignment horizontal="left"/>
    </xf>
    <xf numFmtId="0" fontId="96" fillId="0" borderId="10" xfId="0" applyFont="1" applyBorder="1" applyAlignment="1">
      <alignment horizontal="left"/>
    </xf>
    <xf numFmtId="0" fontId="95" fillId="0" borderId="0" xfId="0" applyFont="1" applyAlignment="1">
      <alignment horizontal="right"/>
    </xf>
    <xf numFmtId="0" fontId="96" fillId="0" borderId="0" xfId="0" quotePrefix="1" applyFont="1"/>
    <xf numFmtId="0" fontId="95" fillId="0" borderId="0" xfId="0" quotePrefix="1" applyFont="1"/>
    <xf numFmtId="0" fontId="95" fillId="0" borderId="0" xfId="0" quotePrefix="1" applyFont="1" applyAlignment="1">
      <alignment horizontal="left"/>
    </xf>
    <xf numFmtId="49" fontId="95" fillId="0" borderId="0" xfId="0" applyNumberFormat="1" applyFont="1" applyAlignment="1">
      <alignment vertical="top"/>
    </xf>
    <xf numFmtId="49" fontId="12" fillId="0" borderId="0" xfId="0" applyNumberFormat="1" applyFont="1" applyAlignment="1">
      <alignment vertical="top"/>
    </xf>
    <xf numFmtId="16" fontId="95" fillId="0" borderId="0" xfId="0" applyNumberFormat="1" applyFont="1" applyAlignment="1">
      <alignment horizontal="left" vertical="top" wrapText="1"/>
    </xf>
    <xf numFmtId="0" fontId="100" fillId="0" borderId="0" xfId="0" applyFont="1"/>
    <xf numFmtId="16" fontId="95" fillId="0" borderId="0" xfId="0" applyNumberFormat="1" applyFont="1" applyAlignment="1">
      <alignment horizontal="left" vertical="top"/>
    </xf>
    <xf numFmtId="16" fontId="101" fillId="0" borderId="0" xfId="0" applyNumberFormat="1" applyFont="1"/>
    <xf numFmtId="16" fontId="12" fillId="0" borderId="0" xfId="0" applyNumberFormat="1" applyFont="1"/>
    <xf numFmtId="0" fontId="95" fillId="0" borderId="0" xfId="0" applyFont="1" applyAlignment="1">
      <alignment wrapText="1"/>
    </xf>
    <xf numFmtId="0" fontId="95" fillId="0" borderId="0" xfId="0" applyFont="1" applyAlignment="1">
      <alignment horizontal="left" vertical="top"/>
    </xf>
    <xf numFmtId="0" fontId="95" fillId="0" borderId="0" xfId="0" applyFont="1" applyAlignment="1">
      <alignment horizontal="left" vertical="top" wrapText="1"/>
    </xf>
    <xf numFmtId="0" fontId="95" fillId="0" borderId="0" xfId="0" applyFont="1" applyAlignment="1">
      <alignment vertical="top"/>
    </xf>
    <xf numFmtId="0" fontId="98" fillId="0" borderId="0" xfId="0" applyFont="1" applyAlignment="1">
      <alignment horizontal="left"/>
    </xf>
    <xf numFmtId="0" fontId="96" fillId="0" borderId="0" xfId="0" applyFont="1" applyAlignment="1">
      <alignment horizontal="center" wrapText="1"/>
    </xf>
    <xf numFmtId="0" fontId="96" fillId="0" borderId="0" xfId="0" applyFont="1"/>
    <xf numFmtId="0" fontId="95" fillId="0" borderId="0" xfId="0" applyFont="1" applyAlignment="1">
      <alignment horizontal="left"/>
    </xf>
    <xf numFmtId="0" fontId="99" fillId="0" borderId="0" xfId="0" applyFont="1"/>
    <xf numFmtId="0" fontId="55" fillId="0" borderId="0" xfId="0" applyFont="1" applyAlignment="1">
      <alignment horizontal="center" wrapText="1"/>
    </xf>
    <xf numFmtId="0" fontId="51" fillId="0" borderId="0" xfId="0" applyFont="1"/>
    <xf numFmtId="165" fontId="86" fillId="0" borderId="40" xfId="255" applyNumberFormat="1" applyFont="1" applyBorder="1" applyAlignment="1">
      <alignment horizontal="centerContinuous" wrapText="1"/>
    </xf>
    <xf numFmtId="165" fontId="86" fillId="0" borderId="48" xfId="255" applyNumberFormat="1" applyFont="1" applyBorder="1" applyAlignment="1">
      <alignment horizontal="centerContinuous" wrapText="1"/>
    </xf>
    <xf numFmtId="165" fontId="86" fillId="0" borderId="39" xfId="255" applyNumberFormat="1" applyFont="1" applyBorder="1" applyAlignment="1">
      <alignment horizontal="centerContinuous" wrapText="1"/>
    </xf>
    <xf numFmtId="165" fontId="86" fillId="0" borderId="49" xfId="255" applyNumberFormat="1" applyFont="1" applyBorder="1" applyAlignment="1">
      <alignment horizontal="centerContinuous" wrapText="1"/>
    </xf>
    <xf numFmtId="1" fontId="95" fillId="0" borderId="16" xfId="59" applyNumberFormat="1" applyFont="1" applyBorder="1" applyAlignment="1" applyProtection="1">
      <alignment horizontal="center"/>
    </xf>
    <xf numFmtId="164" fontId="95" fillId="0" borderId="14" xfId="97" applyNumberFormat="1" applyFont="1" applyBorder="1" applyAlignment="1" applyProtection="1">
      <alignment horizontal="right"/>
    </xf>
    <xf numFmtId="164" fontId="95" fillId="0" borderId="0" xfId="97" applyNumberFormat="1" applyFont="1" applyBorder="1" applyAlignment="1" applyProtection="1">
      <alignment horizontal="right"/>
      <protection locked="0"/>
    </xf>
    <xf numFmtId="12" fontId="95" fillId="0" borderId="17" xfId="59" applyNumberFormat="1" applyFont="1" applyBorder="1" applyAlignment="1" applyProtection="1">
      <alignment horizontal="center"/>
    </xf>
    <xf numFmtId="5" fontId="96" fillId="0" borderId="19" xfId="97" applyNumberFormat="1" applyFont="1" applyBorder="1" applyAlignment="1" applyProtection="1">
      <alignment horizontal="right"/>
    </xf>
    <xf numFmtId="164" fontId="96" fillId="0" borderId="18" xfId="97" applyNumberFormat="1" applyFont="1" applyBorder="1" applyAlignment="1" applyProtection="1">
      <alignment horizontal="right"/>
    </xf>
    <xf numFmtId="164" fontId="96" fillId="0" borderId="15" xfId="97" applyNumberFormat="1" applyFont="1" applyBorder="1" applyAlignment="1" applyProtection="1">
      <alignment horizontal="right"/>
    </xf>
    <xf numFmtId="164" fontId="96" fillId="0" borderId="0" xfId="97" applyNumberFormat="1" applyFont="1" applyBorder="1" applyAlignment="1" applyProtection="1">
      <alignment horizontal="right"/>
      <protection locked="0"/>
    </xf>
    <xf numFmtId="43" fontId="95" fillId="26" borderId="13" xfId="0" applyNumberFormat="1" applyFont="1" applyFill="1" applyBorder="1" applyAlignment="1" applyProtection="1">
      <alignment horizontal="right"/>
      <protection locked="0"/>
    </xf>
    <xf numFmtId="43" fontId="95" fillId="26" borderId="12" xfId="0" applyNumberFormat="1" applyFont="1" applyFill="1" applyBorder="1" applyAlignment="1" applyProtection="1">
      <alignment horizontal="right"/>
      <protection locked="0"/>
    </xf>
    <xf numFmtId="0" fontId="58" fillId="0" borderId="0" xfId="143" applyFont="1" applyAlignment="1" applyProtection="1">
      <alignment horizontal="right"/>
      <protection locked="0"/>
    </xf>
    <xf numFmtId="0" fontId="58" fillId="58" borderId="0" xfId="143" applyFont="1" applyFill="1" applyAlignment="1" applyProtection="1">
      <alignment horizontal="right"/>
      <protection locked="0"/>
    </xf>
    <xf numFmtId="0" fontId="59" fillId="26" borderId="0" xfId="143" applyFont="1" applyFill="1" applyAlignment="1" applyProtection="1">
      <alignment horizontal="center"/>
      <protection locked="0"/>
    </xf>
    <xf numFmtId="0" fontId="59" fillId="58" borderId="0" xfId="143" applyFont="1" applyFill="1" applyAlignment="1" applyProtection="1">
      <alignment horizontal="center"/>
      <protection locked="0"/>
    </xf>
    <xf numFmtId="0" fontId="59" fillId="59" borderId="0" xfId="143" applyFont="1" applyFill="1" applyAlignment="1" applyProtection="1">
      <alignment horizontal="center"/>
      <protection locked="0"/>
    </xf>
    <xf numFmtId="0" fontId="60" fillId="0" borderId="0" xfId="143" applyFont="1" applyAlignment="1" applyProtection="1">
      <alignment horizontal="right"/>
      <protection locked="0"/>
    </xf>
    <xf numFmtId="0" fontId="61" fillId="0" borderId="0" xfId="143" applyFont="1" applyProtection="1">
      <protection locked="0"/>
    </xf>
    <xf numFmtId="0" fontId="58" fillId="0" borderId="0" xfId="143" applyFont="1" applyAlignment="1">
      <alignment horizontal="center"/>
    </xf>
    <xf numFmtId="0" fontId="58" fillId="0" borderId="0" xfId="143" applyFont="1" applyAlignment="1" applyProtection="1">
      <alignment horizontal="center"/>
      <protection locked="0"/>
    </xf>
    <xf numFmtId="0" fontId="57" fillId="0" borderId="0" xfId="143" applyFont="1" applyProtection="1">
      <protection locked="0"/>
    </xf>
    <xf numFmtId="0" fontId="57" fillId="0" borderId="0" xfId="143" applyFont="1"/>
    <xf numFmtId="0" fontId="13" fillId="0" borderId="0" xfId="143" applyProtection="1">
      <protection locked="0"/>
    </xf>
    <xf numFmtId="0" fontId="94" fillId="0" borderId="0" xfId="143" applyFont="1" applyAlignment="1">
      <alignment horizontal="left" vertical="center" wrapText="1"/>
    </xf>
    <xf numFmtId="0" fontId="94" fillId="0" borderId="0" xfId="143" applyFont="1" applyAlignment="1" applyProtection="1">
      <alignment horizontal="left" wrapText="1"/>
      <protection locked="0"/>
    </xf>
    <xf numFmtId="0" fontId="10" fillId="0" borderId="0" xfId="143" applyFont="1" applyAlignment="1" applyProtection="1">
      <alignment horizontal="right"/>
      <protection locked="0"/>
    </xf>
    <xf numFmtId="0" fontId="95" fillId="0" borderId="0" xfId="143" applyFont="1" applyProtection="1">
      <protection locked="0"/>
    </xf>
    <xf numFmtId="0" fontId="95" fillId="0" borderId="0" xfId="143" applyFont="1"/>
    <xf numFmtId="0" fontId="96" fillId="0" borderId="0" xfId="143" applyFont="1" applyAlignment="1">
      <alignment horizontal="center"/>
    </xf>
    <xf numFmtId="0" fontId="96" fillId="0" borderId="0" xfId="143" applyFont="1" applyAlignment="1" applyProtection="1">
      <alignment horizontal="center"/>
      <protection locked="0"/>
    </xf>
    <xf numFmtId="0" fontId="95" fillId="0" borderId="0" xfId="143" applyFont="1" applyAlignment="1" applyProtection="1">
      <alignment horizontal="right"/>
      <protection locked="0"/>
    </xf>
    <xf numFmtId="0" fontId="95" fillId="0" borderId="0" xfId="143" applyFont="1" applyAlignment="1" applyProtection="1">
      <alignment horizontal="left"/>
      <protection locked="0"/>
    </xf>
    <xf numFmtId="0" fontId="10" fillId="0" borderId="0" xfId="143" applyFont="1" applyAlignment="1" applyProtection="1">
      <alignment horizontal="left"/>
      <protection locked="0"/>
    </xf>
    <xf numFmtId="0" fontId="96" fillId="0" borderId="17" xfId="143" applyFont="1" applyBorder="1" applyAlignment="1">
      <alignment horizontal="center"/>
    </xf>
    <xf numFmtId="0" fontId="96" fillId="0" borderId="11" xfId="143" applyFont="1" applyBorder="1" applyAlignment="1">
      <alignment horizontal="left"/>
    </xf>
    <xf numFmtId="0" fontId="96" fillId="0" borderId="14" xfId="143" applyFont="1" applyBorder="1" applyAlignment="1">
      <alignment horizontal="center" vertical="center" wrapText="1"/>
    </xf>
    <xf numFmtId="0" fontId="96" fillId="0" borderId="17" xfId="143" applyFont="1" applyBorder="1" applyAlignment="1">
      <alignment horizontal="center" wrapText="1"/>
    </xf>
    <xf numFmtId="37" fontId="97" fillId="0" borderId="20" xfId="143" applyNumberFormat="1" applyFont="1" applyBorder="1" applyAlignment="1">
      <alignment horizontal="center" wrapText="1"/>
    </xf>
    <xf numFmtId="0" fontId="96" fillId="0" borderId="0" xfId="143" applyFont="1" applyAlignment="1" applyProtection="1">
      <alignment horizontal="center" vertical="center" wrapText="1"/>
      <protection locked="0"/>
    </xf>
    <xf numFmtId="0" fontId="95" fillId="0" borderId="0" xfId="143" applyFont="1" applyAlignment="1" applyProtection="1">
      <alignment horizontal="center"/>
      <protection locked="0"/>
    </xf>
    <xf numFmtId="0" fontId="96" fillId="0" borderId="21" xfId="143" applyFont="1" applyBorder="1" applyAlignment="1">
      <alignment horizontal="left"/>
    </xf>
    <xf numFmtId="5" fontId="95" fillId="26" borderId="13" xfId="143" applyNumberFormat="1" applyFont="1" applyFill="1" applyBorder="1" applyAlignment="1" applyProtection="1">
      <alignment horizontal="right"/>
      <protection locked="0"/>
    </xf>
    <xf numFmtId="0" fontId="96" fillId="0" borderId="10" xfId="143" applyFont="1" applyBorder="1" applyAlignment="1">
      <alignment horizontal="left"/>
    </xf>
    <xf numFmtId="5" fontId="95" fillId="26" borderId="12" xfId="143" applyNumberFormat="1" applyFont="1" applyFill="1" applyBorder="1" applyAlignment="1" applyProtection="1">
      <alignment horizontal="right"/>
      <protection locked="0"/>
    </xf>
    <xf numFmtId="164" fontId="95" fillId="0" borderId="0" xfId="143" applyNumberFormat="1" applyFont="1" applyAlignment="1" applyProtection="1">
      <alignment horizontal="right"/>
      <protection locked="0"/>
    </xf>
    <xf numFmtId="0" fontId="95" fillId="0" borderId="0" xfId="143" applyFont="1" applyAlignment="1">
      <alignment horizontal="right"/>
    </xf>
    <xf numFmtId="0" fontId="96" fillId="0" borderId="0" xfId="143" quotePrefix="1" applyFont="1"/>
    <xf numFmtId="0" fontId="95" fillId="0" borderId="0" xfId="143" quotePrefix="1" applyFont="1"/>
    <xf numFmtId="0" fontId="95" fillId="0" borderId="0" xfId="143" quotePrefix="1" applyFont="1" applyAlignment="1">
      <alignment horizontal="left"/>
    </xf>
    <xf numFmtId="49" fontId="95" fillId="0" borderId="0" xfId="143" applyNumberFormat="1" applyFont="1" applyAlignment="1">
      <alignment vertical="top"/>
    </xf>
    <xf numFmtId="49" fontId="12" fillId="0" borderId="0" xfId="143" applyNumberFormat="1" applyFont="1" applyAlignment="1">
      <alignment vertical="top"/>
    </xf>
    <xf numFmtId="16" fontId="95" fillId="0" borderId="0" xfId="143" applyNumberFormat="1" applyFont="1" applyAlignment="1">
      <alignment horizontal="left" vertical="top" wrapText="1"/>
    </xf>
    <xf numFmtId="16" fontId="95" fillId="0" borderId="0" xfId="143" applyNumberFormat="1" applyFont="1" applyAlignment="1" applyProtection="1">
      <alignment horizontal="left" vertical="top" wrapText="1"/>
      <protection locked="0"/>
    </xf>
    <xf numFmtId="16" fontId="12" fillId="0" borderId="0" xfId="143" applyNumberFormat="1" applyFont="1" applyAlignment="1" applyProtection="1">
      <alignment wrapText="1"/>
      <protection locked="0"/>
    </xf>
    <xf numFmtId="0" fontId="100" fillId="0" borderId="0" xfId="143" applyFont="1"/>
    <xf numFmtId="16" fontId="96" fillId="0" borderId="0" xfId="143" applyNumberFormat="1" applyFont="1" applyAlignment="1" applyProtection="1">
      <alignment wrapText="1"/>
      <protection locked="0"/>
    </xf>
    <xf numFmtId="16" fontId="95" fillId="0" borderId="0" xfId="143" applyNumberFormat="1" applyFont="1" applyAlignment="1">
      <alignment horizontal="left" vertical="top"/>
    </xf>
    <xf numFmtId="16" fontId="101" fillId="0" borderId="0" xfId="143" applyNumberFormat="1" applyFont="1"/>
    <xf numFmtId="16" fontId="12" fillId="0" borderId="0" xfId="143" applyNumberFormat="1" applyFont="1"/>
    <xf numFmtId="0" fontId="95" fillId="0" borderId="0" xfId="143" applyFont="1" applyAlignment="1">
      <alignment wrapText="1"/>
    </xf>
    <xf numFmtId="0" fontId="95" fillId="0" borderId="0" xfId="143" applyFont="1" applyAlignment="1">
      <alignment horizontal="left" vertical="top"/>
    </xf>
    <xf numFmtId="0" fontId="95" fillId="0" borderId="0" xfId="143" applyFont="1" applyAlignment="1">
      <alignment horizontal="left" vertical="top" wrapText="1"/>
    </xf>
    <xf numFmtId="0" fontId="95" fillId="0" borderId="0" xfId="143" applyFont="1" applyAlignment="1" applyProtection="1">
      <alignment horizontal="left" vertical="top" wrapText="1"/>
      <protection locked="0"/>
    </xf>
    <xf numFmtId="0" fontId="10" fillId="0" borderId="0" xfId="143" applyFont="1" applyAlignment="1" applyProtection="1">
      <alignment vertical="top"/>
      <protection locked="0"/>
    </xf>
    <xf numFmtId="0" fontId="95" fillId="0" borderId="0" xfId="143" applyFont="1" applyAlignment="1">
      <alignment vertical="top"/>
    </xf>
    <xf numFmtId="0" fontId="95" fillId="0" borderId="0" xfId="143" applyFont="1" applyAlignment="1" applyProtection="1">
      <alignment vertical="top"/>
      <protection locked="0"/>
    </xf>
    <xf numFmtId="0" fontId="98" fillId="0" borderId="0" xfId="143" applyFont="1" applyAlignment="1">
      <alignment horizontal="left"/>
    </xf>
    <xf numFmtId="0" fontId="96" fillId="0" borderId="0" xfId="143" applyFont="1" applyAlignment="1">
      <alignment horizontal="center" wrapText="1"/>
    </xf>
    <xf numFmtId="0" fontId="96" fillId="0" borderId="0" xfId="143" applyFont="1"/>
    <xf numFmtId="0" fontId="95" fillId="0" borderId="0" xfId="143" applyFont="1" applyAlignment="1">
      <alignment horizontal="left"/>
    </xf>
    <xf numFmtId="0" fontId="99" fillId="0" borderId="0" xfId="143" applyFont="1"/>
    <xf numFmtId="0" fontId="55" fillId="0" borderId="0" xfId="143" applyFont="1" applyAlignment="1">
      <alignment horizontal="center" wrapText="1"/>
    </xf>
    <xf numFmtId="0" fontId="51" fillId="0" borderId="0" xfId="143" applyFont="1"/>
    <xf numFmtId="0" fontId="99" fillId="0" borderId="0" xfId="143" applyFont="1" applyProtection="1">
      <protection locked="0"/>
    </xf>
    <xf numFmtId="0" fontId="12" fillId="0" borderId="0" xfId="143" applyFont="1" applyAlignment="1" applyProtection="1">
      <alignment horizontal="center" wrapText="1"/>
      <protection locked="0"/>
    </xf>
    <xf numFmtId="0" fontId="10" fillId="0" borderId="0" xfId="143" applyFont="1" applyProtection="1">
      <protection locked="0"/>
    </xf>
    <xf numFmtId="0" fontId="55" fillId="25" borderId="0" xfId="143" applyFont="1" applyFill="1" applyProtection="1">
      <protection locked="0"/>
    </xf>
    <xf numFmtId="0" fontId="12" fillId="25" borderId="0" xfId="143" applyFont="1" applyFill="1" applyAlignment="1" applyProtection="1">
      <alignment horizontal="center"/>
      <protection locked="0"/>
    </xf>
    <xf numFmtId="0" fontId="10" fillId="0" borderId="0" xfId="143" applyFont="1" applyAlignment="1" applyProtection="1">
      <alignment horizontal="center"/>
      <protection locked="0"/>
    </xf>
    <xf numFmtId="0" fontId="51" fillId="24" borderId="0" xfId="143" applyFont="1" applyFill="1" applyProtection="1">
      <protection locked="0"/>
    </xf>
    <xf numFmtId="0" fontId="52" fillId="24" borderId="0" xfId="143" applyFont="1" applyFill="1" applyProtection="1">
      <protection locked="0"/>
    </xf>
    <xf numFmtId="166" fontId="12" fillId="0" borderId="0" xfId="143" applyNumberFormat="1" applyFont="1" applyProtection="1">
      <protection locked="0"/>
    </xf>
    <xf numFmtId="166" fontId="13" fillId="0" borderId="0" xfId="143" applyNumberFormat="1" applyProtection="1">
      <protection locked="0"/>
    </xf>
    <xf numFmtId="0" fontId="12" fillId="0" borderId="0" xfId="143" applyFont="1" applyAlignment="1" applyProtection="1">
      <alignment horizontal="center"/>
      <protection locked="0"/>
    </xf>
    <xf numFmtId="0" fontId="56" fillId="0" borderId="57" xfId="0" applyFont="1" applyBorder="1" applyAlignment="1">
      <alignment horizontal="left"/>
    </xf>
    <xf numFmtId="0" fontId="96" fillId="0" borderId="57" xfId="0" applyFont="1" applyBorder="1" applyAlignment="1">
      <alignment horizontal="left"/>
    </xf>
    <xf numFmtId="0" fontId="96" fillId="0" borderId="19" xfId="0" applyFont="1" applyBorder="1" applyAlignment="1">
      <alignment horizontal="left"/>
    </xf>
    <xf numFmtId="0" fontId="96" fillId="0" borderId="19" xfId="143" applyFont="1" applyBorder="1" applyAlignment="1">
      <alignment horizontal="left"/>
    </xf>
    <xf numFmtId="0" fontId="96" fillId="0" borderId="59" xfId="0" applyFont="1" applyBorder="1" applyAlignment="1">
      <alignment horizontal="left"/>
    </xf>
    <xf numFmtId="0" fontId="96" fillId="0" borderId="58" xfId="0" applyFont="1" applyBorder="1" applyAlignment="1">
      <alignment horizontal="left"/>
    </xf>
    <xf numFmtId="0" fontId="96" fillId="0" borderId="22" xfId="0" applyFont="1" applyBorder="1" applyAlignment="1">
      <alignment horizontal="left"/>
    </xf>
    <xf numFmtId="0" fontId="56" fillId="0" borderId="60" xfId="0" applyFont="1" applyBorder="1" applyAlignment="1">
      <alignment horizontal="center"/>
    </xf>
    <xf numFmtId="0" fontId="96" fillId="0" borderId="60" xfId="0" applyFont="1" applyBorder="1" applyAlignment="1">
      <alignment horizontal="center"/>
    </xf>
    <xf numFmtId="0" fontId="96" fillId="0" borderId="60" xfId="143" applyFont="1" applyBorder="1" applyAlignment="1">
      <alignment horizontal="center"/>
    </xf>
    <xf numFmtId="0" fontId="96" fillId="0" borderId="60" xfId="0" applyFont="1" applyBorder="1" applyAlignment="1" applyProtection="1">
      <alignment horizontal="center"/>
      <protection locked="0"/>
    </xf>
    <xf numFmtId="0" fontId="82" fillId="0" borderId="0" xfId="0" applyFont="1" applyAlignment="1">
      <alignment horizontal="center"/>
    </xf>
  </cellXfs>
  <cellStyles count="357">
    <cellStyle name="20% - Accent1" xfId="230" builtinId="30" customBuiltin="1"/>
    <cellStyle name="20% - Accent1 2" xfId="1" xr:uid="{00000000-0005-0000-0000-000001000000}"/>
    <cellStyle name="20% - Accent1 2 2" xfId="2" xr:uid="{00000000-0005-0000-0000-000002000000}"/>
    <cellStyle name="20% - Accent2" xfId="234" builtinId="34" customBuiltin="1"/>
    <cellStyle name="20% - Accent2 2" xfId="3" xr:uid="{00000000-0005-0000-0000-000004000000}"/>
    <cellStyle name="20% - Accent2 2 2" xfId="4" xr:uid="{00000000-0005-0000-0000-000005000000}"/>
    <cellStyle name="20% - Accent3" xfId="238" builtinId="38" customBuiltin="1"/>
    <cellStyle name="20% - Accent3 2" xfId="5" xr:uid="{00000000-0005-0000-0000-000007000000}"/>
    <cellStyle name="20% - Accent3 2 2" xfId="6" xr:uid="{00000000-0005-0000-0000-000008000000}"/>
    <cellStyle name="20% - Accent4" xfId="242" builtinId="42" customBuiltin="1"/>
    <cellStyle name="20% - Accent4 2" xfId="7" xr:uid="{00000000-0005-0000-0000-00000A000000}"/>
    <cellStyle name="20% - Accent4 2 2" xfId="8" xr:uid="{00000000-0005-0000-0000-00000B000000}"/>
    <cellStyle name="20% - Accent5" xfId="246" builtinId="46" customBuiltin="1"/>
    <cellStyle name="20% - Accent5 2" xfId="9" xr:uid="{00000000-0005-0000-0000-00000D000000}"/>
    <cellStyle name="20% - Accent5 2 2" xfId="10" xr:uid="{00000000-0005-0000-0000-00000E000000}"/>
    <cellStyle name="20% - Accent6" xfId="250" builtinId="50" customBuiltin="1"/>
    <cellStyle name="20% - Accent6 2" xfId="11" xr:uid="{00000000-0005-0000-0000-000010000000}"/>
    <cellStyle name="20% - Accent6 2 2" xfId="12" xr:uid="{00000000-0005-0000-0000-000011000000}"/>
    <cellStyle name="40% - Accent1" xfId="231" builtinId="31" customBuiltin="1"/>
    <cellStyle name="40% - Accent1 2" xfId="13" xr:uid="{00000000-0005-0000-0000-000013000000}"/>
    <cellStyle name="40% - Accent1 2 2" xfId="14" xr:uid="{00000000-0005-0000-0000-000014000000}"/>
    <cellStyle name="40% - Accent2" xfId="235" builtinId="35" customBuiltin="1"/>
    <cellStyle name="40% - Accent2 2" xfId="15" xr:uid="{00000000-0005-0000-0000-000016000000}"/>
    <cellStyle name="40% - Accent2 2 2" xfId="16" xr:uid="{00000000-0005-0000-0000-000017000000}"/>
    <cellStyle name="40% - Accent3" xfId="239" builtinId="39" customBuiltin="1"/>
    <cellStyle name="40% - Accent3 2" xfId="17" xr:uid="{00000000-0005-0000-0000-000019000000}"/>
    <cellStyle name="40% - Accent3 2 2" xfId="18" xr:uid="{00000000-0005-0000-0000-00001A000000}"/>
    <cellStyle name="40% - Accent4" xfId="243" builtinId="43" customBuiltin="1"/>
    <cellStyle name="40% - Accent4 2" xfId="19" xr:uid="{00000000-0005-0000-0000-00001C000000}"/>
    <cellStyle name="40% - Accent4 2 2" xfId="20" xr:uid="{00000000-0005-0000-0000-00001D000000}"/>
    <cellStyle name="40% - Accent5" xfId="247" builtinId="47" customBuiltin="1"/>
    <cellStyle name="40% - Accent5 2" xfId="21" xr:uid="{00000000-0005-0000-0000-00001F000000}"/>
    <cellStyle name="40% - Accent5 2 2" xfId="22" xr:uid="{00000000-0005-0000-0000-000020000000}"/>
    <cellStyle name="40% - Accent6" xfId="251" builtinId="51" customBuiltin="1"/>
    <cellStyle name="40% - Accent6 2" xfId="23" xr:uid="{00000000-0005-0000-0000-000022000000}"/>
    <cellStyle name="40% - Accent6 2 2" xfId="24" xr:uid="{00000000-0005-0000-0000-000023000000}"/>
    <cellStyle name="60% - Accent1" xfId="232" builtinId="32" customBuiltin="1"/>
    <cellStyle name="60% - Accent1 2" xfId="25" xr:uid="{00000000-0005-0000-0000-000025000000}"/>
    <cellStyle name="60% - Accent1 2 2" xfId="26" xr:uid="{00000000-0005-0000-0000-000026000000}"/>
    <cellStyle name="60% - Accent2" xfId="236" builtinId="36" customBuiltin="1"/>
    <cellStyle name="60% - Accent2 2" xfId="27" xr:uid="{00000000-0005-0000-0000-000028000000}"/>
    <cellStyle name="60% - Accent2 2 2" xfId="28" xr:uid="{00000000-0005-0000-0000-000029000000}"/>
    <cellStyle name="60% - Accent3" xfId="240" builtinId="40" customBuiltin="1"/>
    <cellStyle name="60% - Accent3 2" xfId="29" xr:uid="{00000000-0005-0000-0000-00002B000000}"/>
    <cellStyle name="60% - Accent3 2 2" xfId="30" xr:uid="{00000000-0005-0000-0000-00002C000000}"/>
    <cellStyle name="60% - Accent4" xfId="244" builtinId="44" customBuiltin="1"/>
    <cellStyle name="60% - Accent4 2" xfId="31" xr:uid="{00000000-0005-0000-0000-00002E000000}"/>
    <cellStyle name="60% - Accent4 2 2" xfId="32" xr:uid="{00000000-0005-0000-0000-00002F000000}"/>
    <cellStyle name="60% - Accent5" xfId="248" builtinId="48" customBuiltin="1"/>
    <cellStyle name="60% - Accent5 2" xfId="33" xr:uid="{00000000-0005-0000-0000-000031000000}"/>
    <cellStyle name="60% - Accent5 2 2" xfId="34" xr:uid="{00000000-0005-0000-0000-000032000000}"/>
    <cellStyle name="60% - Accent6" xfId="252" builtinId="52" customBuiltin="1"/>
    <cellStyle name="60% - Accent6 2" xfId="35" xr:uid="{00000000-0005-0000-0000-000034000000}"/>
    <cellStyle name="60% - Accent6 2 2" xfId="36" xr:uid="{00000000-0005-0000-0000-000035000000}"/>
    <cellStyle name="Accent1" xfId="229" builtinId="29" customBuiltin="1"/>
    <cellStyle name="Accent1 2" xfId="37" xr:uid="{00000000-0005-0000-0000-000037000000}"/>
    <cellStyle name="Accent1 2 2" xfId="38" xr:uid="{00000000-0005-0000-0000-000038000000}"/>
    <cellStyle name="Accent2" xfId="233" builtinId="33" customBuiltin="1"/>
    <cellStyle name="Accent2 2" xfId="39" xr:uid="{00000000-0005-0000-0000-00003A000000}"/>
    <cellStyle name="Accent2 2 2" xfId="40" xr:uid="{00000000-0005-0000-0000-00003B000000}"/>
    <cellStyle name="Accent3" xfId="237" builtinId="37" customBuiltin="1"/>
    <cellStyle name="Accent3 2" xfId="41" xr:uid="{00000000-0005-0000-0000-00003D000000}"/>
    <cellStyle name="Accent3 2 2" xfId="42" xr:uid="{00000000-0005-0000-0000-00003E000000}"/>
    <cellStyle name="Accent4" xfId="241" builtinId="41" customBuiltin="1"/>
    <cellStyle name="Accent4 2" xfId="43" xr:uid="{00000000-0005-0000-0000-000040000000}"/>
    <cellStyle name="Accent4 2 2" xfId="44" xr:uid="{00000000-0005-0000-0000-000041000000}"/>
    <cellStyle name="Accent5" xfId="245" builtinId="45" customBuiltin="1"/>
    <cellStyle name="Accent5 2" xfId="45" xr:uid="{00000000-0005-0000-0000-000043000000}"/>
    <cellStyle name="Accent5 2 2" xfId="46" xr:uid="{00000000-0005-0000-0000-000044000000}"/>
    <cellStyle name="Accent6" xfId="249" builtinId="49" customBuiltin="1"/>
    <cellStyle name="Accent6 2" xfId="47" xr:uid="{00000000-0005-0000-0000-000046000000}"/>
    <cellStyle name="Accent6 2 2" xfId="48" xr:uid="{00000000-0005-0000-0000-000047000000}"/>
    <cellStyle name="Bad" xfId="219" builtinId="27" customBuiltin="1"/>
    <cellStyle name="Bad 2" xfId="49" xr:uid="{00000000-0005-0000-0000-000049000000}"/>
    <cellStyle name="Bad 2 2" xfId="50" xr:uid="{00000000-0005-0000-0000-00004A000000}"/>
    <cellStyle name="Calculation" xfId="223" builtinId="22" customBuiltin="1"/>
    <cellStyle name="Calculation 2" xfId="51" xr:uid="{00000000-0005-0000-0000-00004C000000}"/>
    <cellStyle name="Calculation 2 2" xfId="52" xr:uid="{00000000-0005-0000-0000-00004D000000}"/>
    <cellStyle name="Check Cell" xfId="225" builtinId="23" customBuiltin="1"/>
    <cellStyle name="Check Cell 2" xfId="53" xr:uid="{00000000-0005-0000-0000-00004F000000}"/>
    <cellStyle name="Check Cell 2 2" xfId="54" xr:uid="{00000000-0005-0000-0000-000050000000}"/>
    <cellStyle name="Comma" xfId="55" builtinId="3"/>
    <cellStyle name="Comma 19" xfId="56" xr:uid="{00000000-0005-0000-0000-000052000000}"/>
    <cellStyle name="Comma 19 2" xfId="269" xr:uid="{00000000-0005-0000-0000-000053000000}"/>
    <cellStyle name="Comma 19 3" xfId="254" xr:uid="{00000000-0005-0000-0000-000054000000}"/>
    <cellStyle name="Comma 2" xfId="57" xr:uid="{00000000-0005-0000-0000-000055000000}"/>
    <cellStyle name="Comma 2 10" xfId="58" xr:uid="{00000000-0005-0000-0000-000056000000}"/>
    <cellStyle name="Comma 2 10 2" xfId="59" xr:uid="{00000000-0005-0000-0000-000057000000}"/>
    <cellStyle name="Comma 2 10 2 2" xfId="272" xr:uid="{00000000-0005-0000-0000-000058000000}"/>
    <cellStyle name="Comma 2 10 3" xfId="271" xr:uid="{00000000-0005-0000-0000-000059000000}"/>
    <cellStyle name="Comma 2 11" xfId="60" xr:uid="{00000000-0005-0000-0000-00005A000000}"/>
    <cellStyle name="Comma 2 11 2" xfId="61" xr:uid="{00000000-0005-0000-0000-00005B000000}"/>
    <cellStyle name="Comma 2 11 2 2" xfId="274" xr:uid="{00000000-0005-0000-0000-00005C000000}"/>
    <cellStyle name="Comma 2 11 3" xfId="273" xr:uid="{00000000-0005-0000-0000-00005D000000}"/>
    <cellStyle name="Comma 2 12" xfId="62" xr:uid="{00000000-0005-0000-0000-00005E000000}"/>
    <cellStyle name="Comma 2 12 2" xfId="63" xr:uid="{00000000-0005-0000-0000-00005F000000}"/>
    <cellStyle name="Comma 2 12 2 2" xfId="276" xr:uid="{00000000-0005-0000-0000-000060000000}"/>
    <cellStyle name="Comma 2 12 3" xfId="275" xr:uid="{00000000-0005-0000-0000-000061000000}"/>
    <cellStyle name="Comma 2 13" xfId="64" xr:uid="{00000000-0005-0000-0000-000062000000}"/>
    <cellStyle name="Comma 2 13 2" xfId="65" xr:uid="{00000000-0005-0000-0000-000063000000}"/>
    <cellStyle name="Comma 2 13 2 2" xfId="278" xr:uid="{00000000-0005-0000-0000-000064000000}"/>
    <cellStyle name="Comma 2 13 3" xfId="277" xr:uid="{00000000-0005-0000-0000-000065000000}"/>
    <cellStyle name="Comma 2 14" xfId="66" xr:uid="{00000000-0005-0000-0000-000066000000}"/>
    <cellStyle name="Comma 2 14 2" xfId="67" xr:uid="{00000000-0005-0000-0000-000067000000}"/>
    <cellStyle name="Comma 2 14 2 2" xfId="280" xr:uid="{00000000-0005-0000-0000-000068000000}"/>
    <cellStyle name="Comma 2 14 3" xfId="279" xr:uid="{00000000-0005-0000-0000-000069000000}"/>
    <cellStyle name="Comma 2 15" xfId="68" xr:uid="{00000000-0005-0000-0000-00006A000000}"/>
    <cellStyle name="Comma 2 15 2" xfId="69" xr:uid="{00000000-0005-0000-0000-00006B000000}"/>
    <cellStyle name="Comma 2 15 2 2" xfId="282" xr:uid="{00000000-0005-0000-0000-00006C000000}"/>
    <cellStyle name="Comma 2 15 3" xfId="281" xr:uid="{00000000-0005-0000-0000-00006D000000}"/>
    <cellStyle name="Comma 2 16" xfId="70" xr:uid="{00000000-0005-0000-0000-00006E000000}"/>
    <cellStyle name="Comma 2 16 2" xfId="71" xr:uid="{00000000-0005-0000-0000-00006F000000}"/>
    <cellStyle name="Comma 2 16 2 2" xfId="284" xr:uid="{00000000-0005-0000-0000-000070000000}"/>
    <cellStyle name="Comma 2 16 3" xfId="283" xr:uid="{00000000-0005-0000-0000-000071000000}"/>
    <cellStyle name="Comma 2 17" xfId="72" xr:uid="{00000000-0005-0000-0000-000072000000}"/>
    <cellStyle name="Comma 2 17 2" xfId="285" xr:uid="{00000000-0005-0000-0000-000073000000}"/>
    <cellStyle name="Comma 2 18" xfId="270" xr:uid="{00000000-0005-0000-0000-000074000000}"/>
    <cellStyle name="Comma 2 2" xfId="73" xr:uid="{00000000-0005-0000-0000-000075000000}"/>
    <cellStyle name="Comma 2 2 2" xfId="74" xr:uid="{00000000-0005-0000-0000-000076000000}"/>
    <cellStyle name="Comma 2 2 2 2" xfId="287" xr:uid="{00000000-0005-0000-0000-000077000000}"/>
    <cellStyle name="Comma 2 2 3" xfId="286" xr:uid="{00000000-0005-0000-0000-000078000000}"/>
    <cellStyle name="Comma 2 3" xfId="75" xr:uid="{00000000-0005-0000-0000-000079000000}"/>
    <cellStyle name="Comma 2 3 2" xfId="76" xr:uid="{00000000-0005-0000-0000-00007A000000}"/>
    <cellStyle name="Comma 2 3 2 2" xfId="289" xr:uid="{00000000-0005-0000-0000-00007B000000}"/>
    <cellStyle name="Comma 2 3 3" xfId="288" xr:uid="{00000000-0005-0000-0000-00007C000000}"/>
    <cellStyle name="Comma 2 4" xfId="77" xr:uid="{00000000-0005-0000-0000-00007D000000}"/>
    <cellStyle name="Comma 2 4 2" xfId="78" xr:uid="{00000000-0005-0000-0000-00007E000000}"/>
    <cellStyle name="Comma 2 4 2 2" xfId="291" xr:uid="{00000000-0005-0000-0000-00007F000000}"/>
    <cellStyle name="Comma 2 4 3" xfId="290" xr:uid="{00000000-0005-0000-0000-000080000000}"/>
    <cellStyle name="Comma 2 5" xfId="79" xr:uid="{00000000-0005-0000-0000-000081000000}"/>
    <cellStyle name="Comma 2 5 2" xfId="80" xr:uid="{00000000-0005-0000-0000-000082000000}"/>
    <cellStyle name="Comma 2 5 2 2" xfId="293" xr:uid="{00000000-0005-0000-0000-000083000000}"/>
    <cellStyle name="Comma 2 5 3" xfId="292" xr:uid="{00000000-0005-0000-0000-000084000000}"/>
    <cellStyle name="Comma 2 6" xfId="81" xr:uid="{00000000-0005-0000-0000-000085000000}"/>
    <cellStyle name="Comma 2 6 2" xfId="82" xr:uid="{00000000-0005-0000-0000-000086000000}"/>
    <cellStyle name="Comma 2 6 2 2" xfId="295" xr:uid="{00000000-0005-0000-0000-000087000000}"/>
    <cellStyle name="Comma 2 6 3" xfId="294" xr:uid="{00000000-0005-0000-0000-000088000000}"/>
    <cellStyle name="Comma 2 7" xfId="83" xr:uid="{00000000-0005-0000-0000-000089000000}"/>
    <cellStyle name="Comma 2 7 2" xfId="84" xr:uid="{00000000-0005-0000-0000-00008A000000}"/>
    <cellStyle name="Comma 2 7 2 2" xfId="297" xr:uid="{00000000-0005-0000-0000-00008B000000}"/>
    <cellStyle name="Comma 2 7 3" xfId="296" xr:uid="{00000000-0005-0000-0000-00008C000000}"/>
    <cellStyle name="Comma 2 8" xfId="85" xr:uid="{00000000-0005-0000-0000-00008D000000}"/>
    <cellStyle name="Comma 2 8 2" xfId="86" xr:uid="{00000000-0005-0000-0000-00008E000000}"/>
    <cellStyle name="Comma 2 8 2 2" xfId="299" xr:uid="{00000000-0005-0000-0000-00008F000000}"/>
    <cellStyle name="Comma 2 8 3" xfId="298" xr:uid="{00000000-0005-0000-0000-000090000000}"/>
    <cellStyle name="Comma 2 9" xfId="87" xr:uid="{00000000-0005-0000-0000-000091000000}"/>
    <cellStyle name="Comma 2 9 2" xfId="88" xr:uid="{00000000-0005-0000-0000-000092000000}"/>
    <cellStyle name="Comma 2 9 2 2" xfId="301" xr:uid="{00000000-0005-0000-0000-000093000000}"/>
    <cellStyle name="Comma 2 9 3" xfId="300" xr:uid="{00000000-0005-0000-0000-000094000000}"/>
    <cellStyle name="Comma 3" xfId="89" xr:uid="{00000000-0005-0000-0000-000095000000}"/>
    <cellStyle name="Comma 3 2" xfId="90" xr:uid="{00000000-0005-0000-0000-000096000000}"/>
    <cellStyle name="Comma 3 2 2" xfId="303" xr:uid="{00000000-0005-0000-0000-000097000000}"/>
    <cellStyle name="Comma 3 3" xfId="302" xr:uid="{00000000-0005-0000-0000-000098000000}"/>
    <cellStyle name="Comma 4" xfId="91" xr:uid="{00000000-0005-0000-0000-000099000000}"/>
    <cellStyle name="Comma 5" xfId="92" xr:uid="{00000000-0005-0000-0000-00009A000000}"/>
    <cellStyle name="Comma 5 2" xfId="93" xr:uid="{00000000-0005-0000-0000-00009B000000}"/>
    <cellStyle name="Comma 6" xfId="255" xr:uid="{00000000-0005-0000-0000-00009C000000}"/>
    <cellStyle name="Currency" xfId="94" builtinId="4"/>
    <cellStyle name="Currency 2" xfId="95" xr:uid="{00000000-0005-0000-0000-00009E000000}"/>
    <cellStyle name="Currency 2 2" xfId="96" xr:uid="{00000000-0005-0000-0000-00009F000000}"/>
    <cellStyle name="Currency 2 2 2" xfId="97" xr:uid="{00000000-0005-0000-0000-0000A0000000}"/>
    <cellStyle name="Currency 2 2 2 2" xfId="305" xr:uid="{00000000-0005-0000-0000-0000A1000000}"/>
    <cellStyle name="Currency 2 2 3" xfId="304" xr:uid="{00000000-0005-0000-0000-0000A2000000}"/>
    <cellStyle name="Currency 2 3" xfId="256" xr:uid="{00000000-0005-0000-0000-0000A3000000}"/>
    <cellStyle name="Currency 3" xfId="98" xr:uid="{00000000-0005-0000-0000-0000A4000000}"/>
    <cellStyle name="Currency 3 2" xfId="258" xr:uid="{00000000-0005-0000-0000-0000A5000000}"/>
    <cellStyle name="Currency 3 3" xfId="306" xr:uid="{00000000-0005-0000-0000-0000A6000000}"/>
    <cellStyle name="Currency 3 4" xfId="257" xr:uid="{00000000-0005-0000-0000-0000A7000000}"/>
    <cellStyle name="Currency 4" xfId="259" xr:uid="{00000000-0005-0000-0000-0000A8000000}"/>
    <cellStyle name="Explanatory Text" xfId="227" builtinId="53" customBuiltin="1"/>
    <cellStyle name="Explanatory Text 2" xfId="99" xr:uid="{00000000-0005-0000-0000-0000AA000000}"/>
    <cellStyle name="Explanatory Text 2 2" xfId="100" xr:uid="{00000000-0005-0000-0000-0000AB000000}"/>
    <cellStyle name="Good" xfId="218" builtinId="26" customBuiltin="1"/>
    <cellStyle name="Good 2" xfId="101" xr:uid="{00000000-0005-0000-0000-0000AD000000}"/>
    <cellStyle name="Good 2 2" xfId="102" xr:uid="{00000000-0005-0000-0000-0000AE000000}"/>
    <cellStyle name="Heading 1" xfId="214" builtinId="16" customBuiltin="1"/>
    <cellStyle name="Heading 1 2" xfId="103" xr:uid="{00000000-0005-0000-0000-0000B0000000}"/>
    <cellStyle name="Heading 1 2 2" xfId="104" xr:uid="{00000000-0005-0000-0000-0000B1000000}"/>
    <cellStyle name="Heading 2" xfId="215" builtinId="17" customBuiltin="1"/>
    <cellStyle name="Heading 2 2" xfId="105" xr:uid="{00000000-0005-0000-0000-0000B3000000}"/>
    <cellStyle name="Heading 2 2 2" xfId="106" xr:uid="{00000000-0005-0000-0000-0000B4000000}"/>
    <cellStyle name="Heading 3" xfId="216" builtinId="18" customBuiltin="1"/>
    <cellStyle name="Heading 3 2" xfId="107" xr:uid="{00000000-0005-0000-0000-0000B6000000}"/>
    <cellStyle name="Heading 3 2 2" xfId="108" xr:uid="{00000000-0005-0000-0000-0000B7000000}"/>
    <cellStyle name="Heading 4" xfId="217" builtinId="19" customBuiltin="1"/>
    <cellStyle name="Heading 4 2" xfId="109" xr:uid="{00000000-0005-0000-0000-0000B9000000}"/>
    <cellStyle name="Heading 4 2 2" xfId="110" xr:uid="{00000000-0005-0000-0000-0000BA000000}"/>
    <cellStyle name="Hyperlink 2" xfId="111" xr:uid="{00000000-0005-0000-0000-0000BB000000}"/>
    <cellStyle name="Input" xfId="221" builtinId="20" customBuiltin="1"/>
    <cellStyle name="Input 2" xfId="112" xr:uid="{00000000-0005-0000-0000-0000BD000000}"/>
    <cellStyle name="Input 2 2" xfId="113" xr:uid="{00000000-0005-0000-0000-0000BE000000}"/>
    <cellStyle name="Linked Cell" xfId="224" builtinId="24" customBuiltin="1"/>
    <cellStyle name="Linked Cell 2" xfId="114" xr:uid="{00000000-0005-0000-0000-0000C0000000}"/>
    <cellStyle name="Linked Cell 2 2" xfId="115" xr:uid="{00000000-0005-0000-0000-0000C1000000}"/>
    <cellStyle name="Neutral" xfId="220" builtinId="28" customBuiltin="1"/>
    <cellStyle name="Neutral 2" xfId="116" xr:uid="{00000000-0005-0000-0000-0000C3000000}"/>
    <cellStyle name="Neutral 2 2" xfId="117" xr:uid="{00000000-0005-0000-0000-0000C4000000}"/>
    <cellStyle name="Normal" xfId="0" builtinId="0"/>
    <cellStyle name="Normal 10" xfId="260" xr:uid="{00000000-0005-0000-0000-0000C6000000}"/>
    <cellStyle name="Normal 11" xfId="351" xr:uid="{00000000-0005-0000-0000-0000C7000000}"/>
    <cellStyle name="Normal 2" xfId="118" xr:uid="{00000000-0005-0000-0000-0000C8000000}"/>
    <cellStyle name="Normal 2 10" xfId="119" xr:uid="{00000000-0005-0000-0000-0000C9000000}"/>
    <cellStyle name="Normal 2 11" xfId="120" xr:uid="{00000000-0005-0000-0000-0000CA000000}"/>
    <cellStyle name="Normal 2 12" xfId="121" xr:uid="{00000000-0005-0000-0000-0000CB000000}"/>
    <cellStyle name="Normal 2 12 2" xfId="122" xr:uid="{00000000-0005-0000-0000-0000CC000000}"/>
    <cellStyle name="Normal 2 12 2 2" xfId="123" xr:uid="{00000000-0005-0000-0000-0000CD000000}"/>
    <cellStyle name="Normal 2 12 2 2 2" xfId="308" xr:uid="{00000000-0005-0000-0000-0000CE000000}"/>
    <cellStyle name="Normal 2 12 2 3" xfId="307" xr:uid="{00000000-0005-0000-0000-0000CF000000}"/>
    <cellStyle name="Normal 2 12 3" xfId="124" xr:uid="{00000000-0005-0000-0000-0000D0000000}"/>
    <cellStyle name="Normal 2 12 3 2" xfId="125" xr:uid="{00000000-0005-0000-0000-0000D1000000}"/>
    <cellStyle name="Normal 2 12 3 2 2" xfId="310" xr:uid="{00000000-0005-0000-0000-0000D2000000}"/>
    <cellStyle name="Normal 2 12 3 3" xfId="309" xr:uid="{00000000-0005-0000-0000-0000D3000000}"/>
    <cellStyle name="Normal 2 12 4" xfId="126" xr:uid="{00000000-0005-0000-0000-0000D4000000}"/>
    <cellStyle name="Normal 2 12 4 2" xfId="127" xr:uid="{00000000-0005-0000-0000-0000D5000000}"/>
    <cellStyle name="Normal 2 12 4 2 2" xfId="312" xr:uid="{00000000-0005-0000-0000-0000D6000000}"/>
    <cellStyle name="Normal 2 12 4 3" xfId="311" xr:uid="{00000000-0005-0000-0000-0000D7000000}"/>
    <cellStyle name="Normal 2 12 5" xfId="128" xr:uid="{00000000-0005-0000-0000-0000D8000000}"/>
    <cellStyle name="Normal 2 12 5 2" xfId="129" xr:uid="{00000000-0005-0000-0000-0000D9000000}"/>
    <cellStyle name="Normal 2 12 5 2 2" xfId="314" xr:uid="{00000000-0005-0000-0000-0000DA000000}"/>
    <cellStyle name="Normal 2 12 5 3" xfId="313" xr:uid="{00000000-0005-0000-0000-0000DB000000}"/>
    <cellStyle name="Normal 2 12 6" xfId="130" xr:uid="{00000000-0005-0000-0000-0000DC000000}"/>
    <cellStyle name="Normal 2 12 6 2" xfId="131" xr:uid="{00000000-0005-0000-0000-0000DD000000}"/>
    <cellStyle name="Normal 2 12 6 2 2" xfId="316" xr:uid="{00000000-0005-0000-0000-0000DE000000}"/>
    <cellStyle name="Normal 2 12 6 3" xfId="315" xr:uid="{00000000-0005-0000-0000-0000DF000000}"/>
    <cellStyle name="Normal 2 12 7" xfId="132" xr:uid="{00000000-0005-0000-0000-0000E0000000}"/>
    <cellStyle name="Normal 2 12 7 2" xfId="133" xr:uid="{00000000-0005-0000-0000-0000E1000000}"/>
    <cellStyle name="Normal 2 12 7 2 2" xfId="318" xr:uid="{00000000-0005-0000-0000-0000E2000000}"/>
    <cellStyle name="Normal 2 12 7 3" xfId="317" xr:uid="{00000000-0005-0000-0000-0000E3000000}"/>
    <cellStyle name="Normal 2 13" xfId="134" xr:uid="{00000000-0005-0000-0000-0000E4000000}"/>
    <cellStyle name="Normal 2 13 2" xfId="135" xr:uid="{00000000-0005-0000-0000-0000E5000000}"/>
    <cellStyle name="Normal 2 13 2 2" xfId="320" xr:uid="{00000000-0005-0000-0000-0000E6000000}"/>
    <cellStyle name="Normal 2 13 3" xfId="319" xr:uid="{00000000-0005-0000-0000-0000E7000000}"/>
    <cellStyle name="Normal 2 14" xfId="136" xr:uid="{00000000-0005-0000-0000-0000E8000000}"/>
    <cellStyle name="Normal 2 15" xfId="137" xr:uid="{00000000-0005-0000-0000-0000E9000000}"/>
    <cellStyle name="Normal 2 16" xfId="138" xr:uid="{00000000-0005-0000-0000-0000EA000000}"/>
    <cellStyle name="Normal 2 17" xfId="139" xr:uid="{00000000-0005-0000-0000-0000EB000000}"/>
    <cellStyle name="Normal 2 18" xfId="140" xr:uid="{00000000-0005-0000-0000-0000EC000000}"/>
    <cellStyle name="Normal 2 19" xfId="141" xr:uid="{00000000-0005-0000-0000-0000ED000000}"/>
    <cellStyle name="Normal 2 2" xfId="142" xr:uid="{00000000-0005-0000-0000-0000EE000000}"/>
    <cellStyle name="Normal 2 2 10" xfId="143" xr:uid="{00000000-0005-0000-0000-0000EF000000}"/>
    <cellStyle name="Normal 2 2 11" xfId="144" xr:uid="{00000000-0005-0000-0000-0000F0000000}"/>
    <cellStyle name="Normal 2 2 12" xfId="261" xr:uid="{00000000-0005-0000-0000-0000F1000000}"/>
    <cellStyle name="Normal 2 2 2" xfId="145" xr:uid="{00000000-0005-0000-0000-0000F2000000}"/>
    <cellStyle name="Normal 2 2 2 2" xfId="146" xr:uid="{00000000-0005-0000-0000-0000F3000000}"/>
    <cellStyle name="Normal 2 2 2 2 2" xfId="147" xr:uid="{00000000-0005-0000-0000-0000F4000000}"/>
    <cellStyle name="Normal 2 2 2 3" xfId="148" xr:uid="{00000000-0005-0000-0000-0000F5000000}"/>
    <cellStyle name="Normal 2 2 2 3 2" xfId="149" xr:uid="{00000000-0005-0000-0000-0000F6000000}"/>
    <cellStyle name="Normal 2 2 2 4" xfId="150" xr:uid="{00000000-0005-0000-0000-0000F7000000}"/>
    <cellStyle name="Normal 2 2 2 4 2" xfId="151" xr:uid="{00000000-0005-0000-0000-0000F8000000}"/>
    <cellStyle name="Normal 2 2 2 5" xfId="152" xr:uid="{00000000-0005-0000-0000-0000F9000000}"/>
    <cellStyle name="Normal 2 2 2 5 2" xfId="153" xr:uid="{00000000-0005-0000-0000-0000FA000000}"/>
    <cellStyle name="Normal 2 2 2 6" xfId="154" xr:uid="{00000000-0005-0000-0000-0000FB000000}"/>
    <cellStyle name="Normal 2 2 2 6 2" xfId="155" xr:uid="{00000000-0005-0000-0000-0000FC000000}"/>
    <cellStyle name="Normal 2 2 2 7" xfId="156" xr:uid="{00000000-0005-0000-0000-0000FD000000}"/>
    <cellStyle name="Normal 2 2 2 7 2" xfId="157" xr:uid="{00000000-0005-0000-0000-0000FE000000}"/>
    <cellStyle name="Normal 2 2 2 8" xfId="158" xr:uid="{00000000-0005-0000-0000-0000FF000000}"/>
    <cellStyle name="Normal 2 2 2 8 2" xfId="322" xr:uid="{00000000-0005-0000-0000-000000010000}"/>
    <cellStyle name="Normal 2 2 2 9" xfId="321" xr:uid="{00000000-0005-0000-0000-000001010000}"/>
    <cellStyle name="Normal 2 2 3" xfId="159" xr:uid="{00000000-0005-0000-0000-000002010000}"/>
    <cellStyle name="Normal 2 2 3 2" xfId="160" xr:uid="{00000000-0005-0000-0000-000003010000}"/>
    <cellStyle name="Normal 2 2 4" xfId="161" xr:uid="{00000000-0005-0000-0000-000004010000}"/>
    <cellStyle name="Normal 2 2 4 2" xfId="162" xr:uid="{00000000-0005-0000-0000-000005010000}"/>
    <cellStyle name="Normal 2 2 5" xfId="163" xr:uid="{00000000-0005-0000-0000-000006010000}"/>
    <cellStyle name="Normal 2 2 5 2" xfId="164" xr:uid="{00000000-0005-0000-0000-000007010000}"/>
    <cellStyle name="Normal 2 2 5 2 2" xfId="324" xr:uid="{00000000-0005-0000-0000-000008010000}"/>
    <cellStyle name="Normal 2 2 5 3" xfId="323" xr:uid="{00000000-0005-0000-0000-000009010000}"/>
    <cellStyle name="Normal 2 2 6" xfId="165" xr:uid="{00000000-0005-0000-0000-00000A010000}"/>
    <cellStyle name="Normal 2 2 6 2" xfId="166" xr:uid="{00000000-0005-0000-0000-00000B010000}"/>
    <cellStyle name="Normal 2 2 6 2 2" xfId="326" xr:uid="{00000000-0005-0000-0000-00000C010000}"/>
    <cellStyle name="Normal 2 2 6 3" xfId="325" xr:uid="{00000000-0005-0000-0000-00000D010000}"/>
    <cellStyle name="Normal 2 2 7" xfId="167" xr:uid="{00000000-0005-0000-0000-00000E010000}"/>
    <cellStyle name="Normal 2 2 7 2" xfId="168" xr:uid="{00000000-0005-0000-0000-00000F010000}"/>
    <cellStyle name="Normal 2 2 7 2 2" xfId="328" xr:uid="{00000000-0005-0000-0000-000010010000}"/>
    <cellStyle name="Normal 2 2 7 3" xfId="327" xr:uid="{00000000-0005-0000-0000-000011010000}"/>
    <cellStyle name="Normal 2 2 8" xfId="169" xr:uid="{00000000-0005-0000-0000-000012010000}"/>
    <cellStyle name="Normal 2 2 8 2" xfId="170" xr:uid="{00000000-0005-0000-0000-000013010000}"/>
    <cellStyle name="Normal 2 2 8 2 2" xfId="330" xr:uid="{00000000-0005-0000-0000-000014010000}"/>
    <cellStyle name="Normal 2 2 8 3" xfId="329" xr:uid="{00000000-0005-0000-0000-000015010000}"/>
    <cellStyle name="Normal 2 2 9" xfId="171" xr:uid="{00000000-0005-0000-0000-000016010000}"/>
    <cellStyle name="Normal 2 2 9 2" xfId="172" xr:uid="{00000000-0005-0000-0000-000017010000}"/>
    <cellStyle name="Normal 2 2 9 2 2" xfId="332" xr:uid="{00000000-0005-0000-0000-000018010000}"/>
    <cellStyle name="Normal 2 2 9 3" xfId="331" xr:uid="{00000000-0005-0000-0000-000019010000}"/>
    <cellStyle name="Normal 2 20" xfId="262" xr:uid="{00000000-0005-0000-0000-00001A010000}"/>
    <cellStyle name="Normal 2 3" xfId="173" xr:uid="{00000000-0005-0000-0000-00001B010000}"/>
    <cellStyle name="Normal 2 3 2" xfId="174" xr:uid="{00000000-0005-0000-0000-00001C010000}"/>
    <cellStyle name="Normal 2 3 2 2" xfId="175" xr:uid="{00000000-0005-0000-0000-00001D010000}"/>
    <cellStyle name="Normal 2 3 2 2 2" xfId="334" xr:uid="{00000000-0005-0000-0000-00001E010000}"/>
    <cellStyle name="Normal 2 3 2 3" xfId="333" xr:uid="{00000000-0005-0000-0000-00001F010000}"/>
    <cellStyle name="Normal 2 4" xfId="176" xr:uid="{00000000-0005-0000-0000-000020010000}"/>
    <cellStyle name="Normal 2 4 2" xfId="177" xr:uid="{00000000-0005-0000-0000-000021010000}"/>
    <cellStyle name="Normal 2 4 2 2" xfId="178" xr:uid="{00000000-0005-0000-0000-000022010000}"/>
    <cellStyle name="Normal 2 4 2 2 2" xfId="336" xr:uid="{00000000-0005-0000-0000-000023010000}"/>
    <cellStyle name="Normal 2 4 2 3" xfId="335" xr:uid="{00000000-0005-0000-0000-000024010000}"/>
    <cellStyle name="Normal 2 5" xfId="179" xr:uid="{00000000-0005-0000-0000-000025010000}"/>
    <cellStyle name="Normal 2 5 2" xfId="180" xr:uid="{00000000-0005-0000-0000-000026010000}"/>
    <cellStyle name="Normal 2 5 2 2" xfId="181" xr:uid="{00000000-0005-0000-0000-000027010000}"/>
    <cellStyle name="Normal 2 5 2 2 2" xfId="338" xr:uid="{00000000-0005-0000-0000-000028010000}"/>
    <cellStyle name="Normal 2 5 2 3" xfId="337" xr:uid="{00000000-0005-0000-0000-000029010000}"/>
    <cellStyle name="Normal 2 6" xfId="182" xr:uid="{00000000-0005-0000-0000-00002A010000}"/>
    <cellStyle name="Normal 2 7" xfId="183" xr:uid="{00000000-0005-0000-0000-00002B010000}"/>
    <cellStyle name="Normal 2 8" xfId="184" xr:uid="{00000000-0005-0000-0000-00002C010000}"/>
    <cellStyle name="Normal 2 9" xfId="185" xr:uid="{00000000-0005-0000-0000-00002D010000}"/>
    <cellStyle name="Normal 3" xfId="186" xr:uid="{00000000-0005-0000-0000-00002E010000}"/>
    <cellStyle name="Normal 3 2" xfId="187" xr:uid="{00000000-0005-0000-0000-00002F010000}"/>
    <cellStyle name="Normal 3 3" xfId="188" xr:uid="{00000000-0005-0000-0000-000030010000}"/>
    <cellStyle name="Normal 3 3 2" xfId="340" xr:uid="{00000000-0005-0000-0000-000031010000}"/>
    <cellStyle name="Normal 3 4" xfId="263" xr:uid="{00000000-0005-0000-0000-000032010000}"/>
    <cellStyle name="Normal 3 5" xfId="339" xr:uid="{00000000-0005-0000-0000-000033010000}"/>
    <cellStyle name="Normal 4" xfId="189" xr:uid="{00000000-0005-0000-0000-000034010000}"/>
    <cellStyle name="Normal 4 2" xfId="190" xr:uid="{00000000-0005-0000-0000-000035010000}"/>
    <cellStyle name="Normal 4 2 2" xfId="191" xr:uid="{00000000-0005-0000-0000-000036010000}"/>
    <cellStyle name="Normal 4 2 2 2" xfId="342" xr:uid="{00000000-0005-0000-0000-000037010000}"/>
    <cellStyle name="Normal 4 2 3" xfId="341" xr:uid="{00000000-0005-0000-0000-000038010000}"/>
    <cellStyle name="Normal 5" xfId="192" xr:uid="{00000000-0005-0000-0000-000039010000}"/>
    <cellStyle name="Normal 5 2" xfId="193" xr:uid="{00000000-0005-0000-0000-00003A010000}"/>
    <cellStyle name="Normal 5 2 2" xfId="344" xr:uid="{00000000-0005-0000-0000-00003B010000}"/>
    <cellStyle name="Normal 5 3" xfId="343" xr:uid="{00000000-0005-0000-0000-00003C010000}"/>
    <cellStyle name="Normal 6" xfId="194" xr:uid="{00000000-0005-0000-0000-00003D010000}"/>
    <cellStyle name="Normal 6 2" xfId="195" xr:uid="{00000000-0005-0000-0000-00003E010000}"/>
    <cellStyle name="Normal 7" xfId="196" xr:uid="{00000000-0005-0000-0000-00003F010000}"/>
    <cellStyle name="Normal 7 2" xfId="197" xr:uid="{00000000-0005-0000-0000-000040010000}"/>
    <cellStyle name="Normal 7 2 2" xfId="198" xr:uid="{00000000-0005-0000-0000-000041010000}"/>
    <cellStyle name="Normal 7 3" xfId="199" xr:uid="{00000000-0005-0000-0000-000042010000}"/>
    <cellStyle name="Normal 7 4" xfId="345" xr:uid="{00000000-0005-0000-0000-000043010000}"/>
    <cellStyle name="Normal 7 5" xfId="264" xr:uid="{00000000-0005-0000-0000-000044010000}"/>
    <cellStyle name="Normal 8" xfId="200" xr:uid="{00000000-0005-0000-0000-000045010000}"/>
    <cellStyle name="Normal 8 10" xfId="355" xr:uid="{00000000-0005-0000-0000-000046010000}"/>
    <cellStyle name="Normal 8 11" xfId="356" xr:uid="{00000000-0005-0000-0000-000047010000}"/>
    <cellStyle name="Normal 8 2" xfId="253" xr:uid="{00000000-0005-0000-0000-000048010000}"/>
    <cellStyle name="Normal 8 3" xfId="265" xr:uid="{00000000-0005-0000-0000-000049010000}"/>
    <cellStyle name="Normal 8 4" xfId="346" xr:uid="{00000000-0005-0000-0000-00004A010000}"/>
    <cellStyle name="Normal 8 5" xfId="349" xr:uid="{00000000-0005-0000-0000-00004B010000}"/>
    <cellStyle name="Normal 8 6" xfId="350" xr:uid="{00000000-0005-0000-0000-00004C010000}"/>
    <cellStyle name="Normal 8 7" xfId="352" xr:uid="{00000000-0005-0000-0000-00004D010000}"/>
    <cellStyle name="Normal 8 8" xfId="353" xr:uid="{00000000-0005-0000-0000-00004E010000}"/>
    <cellStyle name="Normal 8 9" xfId="354" xr:uid="{00000000-0005-0000-0000-00004F010000}"/>
    <cellStyle name="Normal 9" xfId="266" xr:uid="{00000000-0005-0000-0000-000050010000}"/>
    <cellStyle name="Note 2" xfId="201" xr:uid="{00000000-0005-0000-0000-000051010000}"/>
    <cellStyle name="Note 2 2" xfId="202" xr:uid="{00000000-0005-0000-0000-000052010000}"/>
    <cellStyle name="Note 2 2 2" xfId="203" xr:uid="{00000000-0005-0000-0000-000053010000}"/>
    <cellStyle name="Note 2 3" xfId="204" xr:uid="{00000000-0005-0000-0000-000054010000}"/>
    <cellStyle name="Note 2 3 2" xfId="348" xr:uid="{00000000-0005-0000-0000-000055010000}"/>
    <cellStyle name="Note 2 4" xfId="347" xr:uid="{00000000-0005-0000-0000-000056010000}"/>
    <cellStyle name="Note 3" xfId="205" xr:uid="{00000000-0005-0000-0000-000057010000}"/>
    <cellStyle name="Note 4" xfId="267" xr:uid="{00000000-0005-0000-0000-000058010000}"/>
    <cellStyle name="Output" xfId="222" builtinId="21" customBuiltin="1"/>
    <cellStyle name="Output 2" xfId="206" xr:uid="{00000000-0005-0000-0000-00005A010000}"/>
    <cellStyle name="Output 2 2" xfId="207" xr:uid="{00000000-0005-0000-0000-00005B010000}"/>
    <cellStyle name="Percent 2" xfId="268" xr:uid="{00000000-0005-0000-0000-00005C010000}"/>
    <cellStyle name="Title" xfId="213" builtinId="15" customBuiltin="1"/>
    <cellStyle name="Title 2" xfId="208" xr:uid="{00000000-0005-0000-0000-00005E010000}"/>
    <cellStyle name="Total" xfId="228" builtinId="25" customBuiltin="1"/>
    <cellStyle name="Total 2" xfId="209" xr:uid="{00000000-0005-0000-0000-000060010000}"/>
    <cellStyle name="Total 2 2" xfId="210" xr:uid="{00000000-0005-0000-0000-000061010000}"/>
    <cellStyle name="Warning Text" xfId="226" builtinId="11" customBuiltin="1"/>
    <cellStyle name="Warning Text 2" xfId="211" xr:uid="{00000000-0005-0000-0000-000063010000}"/>
    <cellStyle name="Warning Text 2 2" xfId="212" xr:uid="{00000000-0005-0000-0000-000064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U414"/>
  <sheetViews>
    <sheetView showGridLines="0" tabSelected="1" zoomScale="70" zoomScaleNormal="70" workbookViewId="0">
      <selection activeCell="B1" sqref="B1"/>
    </sheetView>
  </sheetViews>
  <sheetFormatPr defaultColWidth="15.77734375" defaultRowHeight="15"/>
  <cols>
    <col min="1" max="1" width="2.5546875" customWidth="1"/>
    <col min="2" max="2" width="50.21875" customWidth="1"/>
    <col min="3" max="3" width="22.21875" customWidth="1"/>
    <col min="4" max="4" width="12.21875" customWidth="1"/>
    <col min="5" max="5" width="14.21875" customWidth="1"/>
    <col min="6" max="6" width="16.21875" customWidth="1"/>
    <col min="7" max="7" width="19.77734375" customWidth="1"/>
    <col min="9" max="9" width="7.77734375" customWidth="1"/>
  </cols>
  <sheetData>
    <row r="1" spans="1:255" ht="18">
      <c r="A1" s="155"/>
      <c r="B1" s="156"/>
      <c r="C1" s="307" t="s">
        <v>40</v>
      </c>
      <c r="D1" s="156"/>
      <c r="E1" s="156"/>
      <c r="F1" s="156"/>
      <c r="G1" s="155"/>
    </row>
    <row r="2" spans="1:255" s="8" customFormat="1" ht="25.15" customHeight="1">
      <c r="A2" s="153" t="s">
        <v>90</v>
      </c>
      <c r="B2" s="153"/>
      <c r="C2" s="153"/>
      <c r="D2" s="153"/>
      <c r="E2" s="153"/>
      <c r="F2" s="153"/>
      <c r="G2" s="153"/>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row>
    <row r="3" spans="1:255" s="8" customFormat="1" ht="25.15" customHeight="1">
      <c r="A3" s="153" t="s">
        <v>91</v>
      </c>
      <c r="B3" s="153"/>
      <c r="C3" s="153"/>
      <c r="D3" s="153"/>
      <c r="E3" s="153"/>
      <c r="F3" s="153"/>
      <c r="G3" s="153"/>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row>
    <row r="4" spans="1:255" ht="25.15" customHeight="1">
      <c r="A4" s="154"/>
      <c r="B4" s="154"/>
      <c r="C4" s="154"/>
      <c r="D4" s="154"/>
      <c r="E4" s="154"/>
      <c r="F4" s="154"/>
      <c r="G4" s="154"/>
    </row>
    <row r="5" spans="1:255" ht="51.75" customHeight="1">
      <c r="A5" s="157" t="s">
        <v>92</v>
      </c>
      <c r="B5" s="157"/>
      <c r="C5" s="157"/>
      <c r="D5" s="157"/>
      <c r="E5" s="157"/>
      <c r="F5" s="157"/>
      <c r="G5" s="1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row>
    <row r="6" spans="1:255" ht="25.15" customHeight="1">
      <c r="A6" s="9"/>
      <c r="B6" s="9"/>
      <c r="C6" s="10"/>
      <c r="D6" s="10"/>
      <c r="E6" s="10"/>
      <c r="F6" s="11"/>
      <c r="G6" s="12"/>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row>
    <row r="7" spans="1:255" ht="25.15" customHeight="1" thickBot="1">
      <c r="A7" s="9"/>
      <c r="B7" s="13" t="s">
        <v>41</v>
      </c>
      <c r="C7" s="9"/>
      <c r="D7" s="9"/>
      <c r="E7" s="9"/>
      <c r="F7" s="14"/>
      <c r="G7" s="14"/>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5" ht="60.6" customHeight="1" thickBot="1">
      <c r="A8" s="9"/>
      <c r="B8" s="296" t="s">
        <v>2</v>
      </c>
      <c r="C8" s="16" t="s">
        <v>93</v>
      </c>
      <c r="D8" s="17" t="s">
        <v>3</v>
      </c>
      <c r="E8" s="18" t="s">
        <v>4</v>
      </c>
      <c r="F8" s="19"/>
      <c r="G8" s="20"/>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row>
    <row r="9" spans="1:255" ht="25.15" customHeight="1" thickBot="1">
      <c r="A9" s="303"/>
      <c r="B9" s="21" t="s">
        <v>5</v>
      </c>
      <c r="C9" s="22">
        <f>SUM('Eastern FL:FCS Foundation'!C9)</f>
        <v>33609301.390000001</v>
      </c>
      <c r="D9" s="23">
        <v>1</v>
      </c>
      <c r="E9" s="27">
        <f>ROUND(+C9*D9,0)</f>
        <v>33609301</v>
      </c>
      <c r="F9" s="24"/>
      <c r="G9" s="12"/>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row>
    <row r="10" spans="1:255" ht="25.15" customHeight="1" thickBot="1">
      <c r="A10" s="303"/>
      <c r="B10" s="25" t="s">
        <v>6</v>
      </c>
      <c r="C10" s="80">
        <f>SUM('Eastern FL:FCS Foundation'!C10)</f>
        <v>68162617.340000004</v>
      </c>
      <c r="D10" s="26">
        <v>0.66666666666666663</v>
      </c>
      <c r="E10" s="27">
        <f>SUM('Eastern FL:FCS Foundation'!E10)</f>
        <v>45441746</v>
      </c>
      <c r="F10" s="28"/>
      <c r="G10" s="12"/>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row>
    <row r="11" spans="1:255" ht="25.15" customHeight="1" thickBot="1">
      <c r="A11" s="9"/>
      <c r="B11" s="15" t="s">
        <v>7</v>
      </c>
      <c r="C11" s="29">
        <f>C9+C10</f>
        <v>101771918.73</v>
      </c>
      <c r="D11" s="30"/>
      <c r="E11" s="31">
        <f>E9+E10</f>
        <v>79051047</v>
      </c>
      <c r="F11" s="32"/>
      <c r="G11" s="12"/>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row>
    <row r="12" spans="1:255" ht="25.15" customHeight="1">
      <c r="A12" s="9"/>
      <c r="B12" s="9"/>
      <c r="C12" s="12"/>
      <c r="D12" s="12"/>
      <c r="E12" s="12"/>
      <c r="F12" s="12"/>
      <c r="G12" s="12"/>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row>
    <row r="13" spans="1:255" ht="25.15" customHeight="1">
      <c r="A13" s="38"/>
      <c r="B13" s="9"/>
      <c r="C13" s="33"/>
      <c r="D13" s="33"/>
      <c r="E13" s="33"/>
      <c r="F13" s="33"/>
      <c r="G13" s="12"/>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row>
    <row r="14" spans="1:255" ht="25.15" customHeight="1">
      <c r="A14" s="9"/>
      <c r="B14" s="34"/>
      <c r="C14" s="34"/>
      <c r="D14" s="34"/>
      <c r="E14" s="34"/>
      <c r="F14" s="34"/>
      <c r="G14" s="12"/>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row>
    <row r="15" spans="1:255" s="1" customFormat="1" ht="40.5" customHeight="1">
      <c r="A15" s="158"/>
      <c r="B15" s="158"/>
      <c r="C15" s="158"/>
      <c r="D15" s="158"/>
      <c r="E15" s="158"/>
      <c r="F15" s="158"/>
      <c r="G15" s="158"/>
    </row>
    <row r="16" spans="1:255" s="1" customFormat="1" ht="18.75">
      <c r="A16" s="159"/>
      <c r="B16" s="158"/>
      <c r="C16" s="158"/>
      <c r="D16" s="158"/>
      <c r="E16" s="158"/>
      <c r="F16" s="158"/>
      <c r="G16" s="159"/>
    </row>
    <row r="17" spans="1:254" s="1" customFormat="1" ht="42.75" customHeight="1">
      <c r="A17" s="158"/>
      <c r="B17" s="158"/>
      <c r="C17" s="158"/>
      <c r="D17" s="158"/>
      <c r="E17" s="158"/>
      <c r="F17" s="158"/>
      <c r="G17" s="158"/>
    </row>
    <row r="18" spans="1:254" ht="18.75">
      <c r="A18" s="20"/>
      <c r="B18" s="160"/>
      <c r="C18" s="160"/>
      <c r="D18" s="160"/>
      <c r="E18" s="160"/>
      <c r="F18" s="160"/>
      <c r="G18" s="20"/>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row>
    <row r="19" spans="1:254" s="5" customFormat="1" ht="18.75">
      <c r="A19" s="161"/>
      <c r="B19" s="161"/>
      <c r="C19" s="161"/>
      <c r="D19" s="161"/>
      <c r="E19" s="161"/>
      <c r="F19" s="161"/>
      <c r="G19" s="161"/>
    </row>
    <row r="20" spans="1:254" ht="18.75">
      <c r="A20" s="35"/>
      <c r="B20" s="9"/>
      <c r="C20" s="36"/>
      <c r="D20" s="37"/>
      <c r="E20" s="37"/>
      <c r="F20" s="9"/>
      <c r="G20" s="9"/>
    </row>
    <row r="21" spans="1:254" ht="18.75">
      <c r="A21" s="13"/>
      <c r="B21" s="9"/>
      <c r="C21" s="36"/>
      <c r="D21" s="37"/>
      <c r="E21" s="37"/>
      <c r="F21" s="9"/>
      <c r="G21" s="9"/>
    </row>
    <row r="22" spans="1:254" ht="15.75">
      <c r="B22" s="67"/>
      <c r="C22" s="67"/>
      <c r="D22" s="59"/>
      <c r="E22" s="59"/>
      <c r="F22" s="59"/>
    </row>
    <row r="23" spans="1:254" ht="15.75">
      <c r="B23" s="67"/>
      <c r="C23" s="67"/>
      <c r="D23" s="59"/>
      <c r="E23" s="59"/>
      <c r="F23" s="59"/>
    </row>
    <row r="24" spans="1:254" ht="15.75">
      <c r="B24" s="67"/>
      <c r="C24" s="67"/>
      <c r="D24" s="59"/>
      <c r="E24" s="59"/>
      <c r="F24" s="59"/>
    </row>
    <row r="25" spans="1:254" ht="15.75">
      <c r="B25" s="67"/>
      <c r="C25" s="67"/>
      <c r="D25" s="59"/>
      <c r="E25" s="59"/>
      <c r="F25" s="59"/>
    </row>
    <row r="26" spans="1:254" ht="15.75">
      <c r="B26" s="67"/>
      <c r="C26" s="67"/>
      <c r="D26" s="59"/>
      <c r="E26" s="59"/>
      <c r="F26" s="59"/>
    </row>
    <row r="27" spans="1:254" ht="15.75">
      <c r="B27" s="67"/>
      <c r="C27" s="67"/>
      <c r="D27" s="59"/>
      <c r="E27" s="59"/>
      <c r="F27" s="59"/>
    </row>
    <row r="28" spans="1:254" ht="15.75">
      <c r="B28" s="67"/>
      <c r="C28" s="67"/>
      <c r="D28" s="59"/>
      <c r="E28" s="59"/>
      <c r="F28" s="59"/>
    </row>
    <row r="29" spans="1:254" ht="15.75">
      <c r="B29" s="67"/>
      <c r="C29" s="67"/>
      <c r="D29" s="59"/>
      <c r="E29" s="59"/>
      <c r="F29" s="59"/>
    </row>
    <row r="30" spans="1:254" ht="15.75">
      <c r="B30" s="67"/>
      <c r="C30" s="67"/>
      <c r="D30" s="59"/>
      <c r="E30" s="59"/>
      <c r="F30" s="59"/>
    </row>
    <row r="31" spans="1:254" ht="15.75">
      <c r="B31" s="67"/>
      <c r="C31" s="67"/>
      <c r="D31" s="59"/>
      <c r="E31" s="59"/>
      <c r="F31" s="59"/>
    </row>
    <row r="32" spans="1:254" ht="15.75">
      <c r="B32" s="67"/>
      <c r="C32" s="67"/>
      <c r="D32" s="59"/>
      <c r="E32" s="59"/>
      <c r="F32" s="59"/>
    </row>
    <row r="33" spans="2:6" ht="15.75">
      <c r="B33" s="67"/>
      <c r="C33" s="67"/>
      <c r="D33" s="59"/>
      <c r="E33" s="59"/>
      <c r="F33" s="59"/>
    </row>
    <row r="34" spans="2:6" ht="15.75">
      <c r="B34" s="67"/>
      <c r="C34" s="67"/>
      <c r="D34" s="59"/>
      <c r="E34" s="59"/>
      <c r="F34" s="59"/>
    </row>
    <row r="35" spans="2:6" ht="15.75">
      <c r="B35" s="67"/>
      <c r="C35" s="67"/>
      <c r="D35" s="59"/>
      <c r="E35" s="59"/>
      <c r="F35" s="59"/>
    </row>
    <row r="36" spans="2:6" ht="15.75">
      <c r="B36" s="67"/>
      <c r="C36" s="67"/>
      <c r="D36" s="59"/>
      <c r="E36" s="59"/>
      <c r="F36" s="59"/>
    </row>
    <row r="37" spans="2:6" ht="15.75">
      <c r="B37" s="67"/>
      <c r="C37" s="67"/>
      <c r="D37" s="59"/>
      <c r="E37" s="59"/>
      <c r="F37" s="59"/>
    </row>
    <row r="38" spans="2:6" ht="15.75">
      <c r="B38" s="67"/>
      <c r="C38" s="67"/>
      <c r="D38" s="59"/>
      <c r="E38" s="59"/>
      <c r="F38" s="59"/>
    </row>
    <row r="39" spans="2:6" ht="15.75">
      <c r="B39" s="67"/>
      <c r="C39" s="67"/>
      <c r="D39" s="59"/>
      <c r="E39" s="59"/>
      <c r="F39" s="59"/>
    </row>
    <row r="40" spans="2:6" ht="20.25" hidden="1">
      <c r="B40" s="6" t="s">
        <v>11</v>
      </c>
      <c r="C40" s="4"/>
      <c r="D40" s="65"/>
      <c r="E40" s="65"/>
      <c r="F40" s="59"/>
    </row>
    <row r="41" spans="2:6" ht="20.25" hidden="1">
      <c r="B41" s="2" t="s">
        <v>0</v>
      </c>
      <c r="C41" s="39"/>
      <c r="D41" s="64"/>
      <c r="E41" s="64"/>
      <c r="F41" s="59"/>
    </row>
    <row r="42" spans="2:6" ht="20.25" hidden="1">
      <c r="B42" s="2" t="s">
        <v>12</v>
      </c>
      <c r="C42" s="40"/>
      <c r="D42" s="68"/>
      <c r="E42" s="68"/>
      <c r="F42" s="59"/>
    </row>
    <row r="43" spans="2:6" ht="20.25" hidden="1">
      <c r="B43" s="2" t="s">
        <v>13</v>
      </c>
      <c r="C43" s="40"/>
      <c r="D43" s="68"/>
      <c r="E43" s="68"/>
    </row>
    <row r="44" spans="2:6" ht="20.25" hidden="1">
      <c r="B44" s="2" t="s">
        <v>14</v>
      </c>
      <c r="C44" s="40"/>
      <c r="D44" s="68"/>
      <c r="E44" s="68"/>
    </row>
    <row r="45" spans="2:6" ht="20.25" hidden="1">
      <c r="B45" s="2" t="s">
        <v>15</v>
      </c>
      <c r="C45" s="40"/>
      <c r="D45" s="68"/>
      <c r="E45" s="68"/>
    </row>
    <row r="46" spans="2:6" ht="20.25" hidden="1">
      <c r="B46" s="2" t="s">
        <v>16</v>
      </c>
      <c r="C46" s="40"/>
      <c r="D46" s="68"/>
      <c r="E46" s="69"/>
    </row>
    <row r="47" spans="2:6" ht="20.25" hidden="1">
      <c r="B47" s="2" t="s">
        <v>17</v>
      </c>
      <c r="C47" s="40"/>
      <c r="D47" s="68"/>
      <c r="E47" s="68"/>
    </row>
    <row r="48" spans="2:6" ht="20.25" hidden="1">
      <c r="B48" s="2" t="s">
        <v>42</v>
      </c>
      <c r="C48" s="40"/>
      <c r="D48" s="68"/>
      <c r="E48" s="68"/>
    </row>
    <row r="49" spans="2:5" ht="20.25" hidden="1">
      <c r="B49" s="2" t="s">
        <v>18</v>
      </c>
      <c r="C49" s="40"/>
      <c r="D49" s="68"/>
      <c r="E49" s="68"/>
    </row>
    <row r="50" spans="2:5" ht="20.25" hidden="1">
      <c r="B50" s="2" t="s">
        <v>19</v>
      </c>
      <c r="C50" s="40"/>
      <c r="D50" s="68"/>
      <c r="E50" s="68"/>
    </row>
    <row r="51" spans="2:5" ht="20.25" hidden="1">
      <c r="B51" s="2" t="s">
        <v>20</v>
      </c>
      <c r="C51" s="40"/>
      <c r="D51" s="68"/>
      <c r="E51" s="68"/>
    </row>
    <row r="52" spans="2:5" ht="20.25" hidden="1">
      <c r="B52" s="2" t="s">
        <v>21</v>
      </c>
      <c r="C52" s="40"/>
      <c r="D52" s="68"/>
      <c r="E52" s="68"/>
    </row>
    <row r="53" spans="2:5" ht="20.25" hidden="1">
      <c r="B53" s="2" t="s">
        <v>22</v>
      </c>
      <c r="C53" s="40"/>
      <c r="D53" s="68"/>
      <c r="E53" s="68"/>
    </row>
    <row r="54" spans="2:5" ht="20.25" hidden="1">
      <c r="B54" s="2" t="s">
        <v>23</v>
      </c>
      <c r="C54" s="40"/>
      <c r="D54" s="68"/>
      <c r="E54" s="68"/>
    </row>
    <row r="55" spans="2:5" ht="20.25" hidden="1">
      <c r="B55" s="2" t="s">
        <v>24</v>
      </c>
      <c r="C55" s="40"/>
      <c r="D55" s="68"/>
      <c r="E55" s="68"/>
    </row>
    <row r="56" spans="2:5" ht="20.25" hidden="1">
      <c r="B56" s="2" t="s">
        <v>43</v>
      </c>
      <c r="C56" s="40"/>
      <c r="D56" s="68"/>
      <c r="E56" s="68"/>
    </row>
    <row r="57" spans="2:5" ht="20.25" hidden="1">
      <c r="B57" s="2" t="s">
        <v>26</v>
      </c>
      <c r="C57" s="40"/>
      <c r="D57" s="68"/>
      <c r="E57" s="69"/>
    </row>
    <row r="58" spans="2:5" ht="20.25" hidden="1">
      <c r="B58" s="2" t="s">
        <v>27</v>
      </c>
      <c r="C58" s="40"/>
      <c r="D58" s="68"/>
      <c r="E58" s="68"/>
    </row>
    <row r="59" spans="2:5" ht="20.25" hidden="1">
      <c r="B59" s="2" t="s">
        <v>28</v>
      </c>
      <c r="C59" s="40"/>
      <c r="D59" s="68"/>
      <c r="E59" s="68"/>
    </row>
    <row r="60" spans="2:5" ht="20.25" hidden="1">
      <c r="B60" s="2" t="s">
        <v>29</v>
      </c>
      <c r="C60" s="40"/>
      <c r="D60" s="68"/>
      <c r="E60" s="68"/>
    </row>
    <row r="61" spans="2:5" ht="20.25" hidden="1">
      <c r="B61" s="2" t="s">
        <v>30</v>
      </c>
      <c r="C61" s="40"/>
      <c r="D61" s="68"/>
      <c r="E61" s="69"/>
    </row>
    <row r="62" spans="2:5" ht="20.25" hidden="1">
      <c r="B62" s="3" t="s">
        <v>31</v>
      </c>
      <c r="C62" s="40"/>
      <c r="D62" s="68"/>
      <c r="E62" s="68"/>
    </row>
    <row r="63" spans="2:5" ht="20.25" hidden="1">
      <c r="B63" s="3" t="s">
        <v>32</v>
      </c>
      <c r="C63" s="40"/>
      <c r="D63" s="68"/>
      <c r="E63" s="68"/>
    </row>
    <row r="64" spans="2:5" ht="20.25" hidden="1">
      <c r="B64" s="3" t="s">
        <v>33</v>
      </c>
      <c r="C64" s="40"/>
      <c r="D64" s="68"/>
      <c r="E64" s="68"/>
    </row>
    <row r="65" spans="2:5" ht="20.25" hidden="1">
      <c r="B65" s="3" t="s">
        <v>34</v>
      </c>
      <c r="C65" s="40"/>
      <c r="D65" s="68"/>
      <c r="E65" s="69"/>
    </row>
    <row r="66" spans="2:5" ht="20.25" hidden="1">
      <c r="B66" s="3" t="s">
        <v>35</v>
      </c>
      <c r="C66" s="40"/>
      <c r="D66" s="68"/>
      <c r="E66" s="68"/>
    </row>
    <row r="67" spans="2:5" ht="20.25" hidden="1">
      <c r="B67" s="3" t="s">
        <v>36</v>
      </c>
      <c r="C67" s="40"/>
      <c r="D67" s="68"/>
      <c r="E67" s="68"/>
    </row>
    <row r="68" spans="2:5" ht="20.25" hidden="1">
      <c r="B68" s="3" t="s">
        <v>37</v>
      </c>
      <c r="C68" s="40"/>
      <c r="D68" s="68"/>
      <c r="E68" s="68"/>
    </row>
    <row r="69" spans="2:5" ht="20.25" hidden="1">
      <c r="B69" s="3" t="s">
        <v>38</v>
      </c>
      <c r="C69" s="40"/>
      <c r="D69" s="68"/>
      <c r="E69" s="68"/>
    </row>
    <row r="70" spans="2:5" ht="15.75" hidden="1">
      <c r="B70" s="59"/>
      <c r="C70" s="60"/>
      <c r="D70" s="58"/>
      <c r="E70" s="58"/>
    </row>
    <row r="71" spans="2:5" hidden="1">
      <c r="B71" s="59"/>
      <c r="C71" s="59"/>
    </row>
    <row r="72" spans="2:5" ht="15.75" hidden="1">
      <c r="B72" s="59"/>
      <c r="C72" s="62"/>
    </row>
    <row r="73" spans="2:5" hidden="1">
      <c r="B73" s="61"/>
      <c r="C73" s="64"/>
    </row>
    <row r="74" spans="2:5" hidden="1">
      <c r="B74" s="61"/>
      <c r="C74" s="68"/>
    </row>
    <row r="75" spans="2:5" hidden="1">
      <c r="B75" s="61"/>
      <c r="C75" s="68"/>
    </row>
    <row r="76" spans="2:5" hidden="1">
      <c r="B76" s="61"/>
      <c r="C76" s="68"/>
    </row>
    <row r="77" spans="2:5" hidden="1">
      <c r="B77" s="61"/>
      <c r="C77" s="68"/>
    </row>
    <row r="78" spans="2:5" hidden="1">
      <c r="B78" s="61"/>
      <c r="C78" s="68"/>
    </row>
    <row r="79" spans="2:5" hidden="1">
      <c r="B79" s="61"/>
      <c r="C79" s="68"/>
    </row>
    <row r="80" spans="2:5" hidden="1">
      <c r="B80" s="61"/>
      <c r="C80" s="68"/>
    </row>
    <row r="81" spans="2:3" hidden="1">
      <c r="B81" s="61"/>
      <c r="C81" s="68"/>
    </row>
    <row r="82" spans="2:3" hidden="1">
      <c r="B82" s="61"/>
      <c r="C82" s="68"/>
    </row>
    <row r="83" spans="2:3" hidden="1">
      <c r="B83" s="61"/>
      <c r="C83" s="68"/>
    </row>
    <row r="84" spans="2:3" hidden="1">
      <c r="B84" s="61"/>
      <c r="C84" s="68"/>
    </row>
    <row r="85" spans="2:3" hidden="1">
      <c r="B85" s="61"/>
      <c r="C85" s="68"/>
    </row>
    <row r="86" spans="2:3" hidden="1">
      <c r="B86" s="61"/>
      <c r="C86" s="68"/>
    </row>
    <row r="87" spans="2:3" hidden="1">
      <c r="B87" s="61"/>
      <c r="C87" s="68"/>
    </row>
    <row r="88" spans="2:3" hidden="1">
      <c r="B88" s="61"/>
      <c r="C88" s="68"/>
    </row>
    <row r="89" spans="2:3" hidden="1">
      <c r="B89" s="61"/>
      <c r="C89" s="68"/>
    </row>
    <row r="90" spans="2:3" hidden="1">
      <c r="B90" s="61"/>
      <c r="C90" s="68"/>
    </row>
    <row r="91" spans="2:3" hidden="1">
      <c r="B91" s="61"/>
      <c r="C91" s="68"/>
    </row>
    <row r="92" spans="2:3" hidden="1">
      <c r="B92" s="61"/>
      <c r="C92" s="68"/>
    </row>
    <row r="93" spans="2:3" hidden="1">
      <c r="B93" s="61"/>
      <c r="C93" s="68"/>
    </row>
    <row r="94" spans="2:3" hidden="1">
      <c r="B94" s="61"/>
      <c r="C94" s="68"/>
    </row>
    <row r="95" spans="2:3" hidden="1">
      <c r="B95" s="61"/>
      <c r="C95" s="68"/>
    </row>
    <row r="96" spans="2:3" hidden="1">
      <c r="B96" s="61"/>
      <c r="C96" s="68"/>
    </row>
    <row r="97" spans="2:3" hidden="1">
      <c r="B97" s="61"/>
      <c r="C97" s="68"/>
    </row>
    <row r="98" spans="2:3" hidden="1">
      <c r="B98" s="61"/>
      <c r="C98" s="68"/>
    </row>
    <row r="99" spans="2:3" hidden="1">
      <c r="B99" s="61"/>
      <c r="C99" s="68"/>
    </row>
    <row r="100" spans="2:3" hidden="1">
      <c r="B100" s="61"/>
      <c r="C100" s="68"/>
    </row>
    <row r="101" spans="2:3" hidden="1">
      <c r="B101" s="61"/>
      <c r="C101" s="68"/>
    </row>
    <row r="102" spans="2:3" ht="15.75" hidden="1">
      <c r="B102" s="59"/>
      <c r="C102" s="60"/>
    </row>
    <row r="103" spans="2:3" hidden="1">
      <c r="B103" s="59"/>
      <c r="C103" s="59"/>
    </row>
    <row r="104" spans="2:3" ht="15.75" hidden="1">
      <c r="B104" s="59"/>
      <c r="C104" s="62"/>
    </row>
    <row r="105" spans="2:3" hidden="1">
      <c r="B105" s="61"/>
      <c r="C105" s="63"/>
    </row>
    <row r="106" spans="2:3" hidden="1">
      <c r="B106" s="61"/>
      <c r="C106" s="68"/>
    </row>
    <row r="107" spans="2:3" hidden="1">
      <c r="B107" s="61"/>
      <c r="C107" s="68"/>
    </row>
    <row r="108" spans="2:3" hidden="1">
      <c r="B108" s="61"/>
      <c r="C108" s="68"/>
    </row>
    <row r="109" spans="2:3" hidden="1">
      <c r="B109" s="61"/>
      <c r="C109" s="68"/>
    </row>
    <row r="110" spans="2:3" hidden="1">
      <c r="B110" s="61"/>
      <c r="C110" s="69"/>
    </row>
    <row r="111" spans="2:3" hidden="1">
      <c r="B111" s="61"/>
      <c r="C111" s="68"/>
    </row>
    <row r="112" spans="2:3" hidden="1">
      <c r="B112" s="61"/>
      <c r="C112" s="68"/>
    </row>
    <row r="113" spans="2:3" hidden="1">
      <c r="B113" s="61"/>
      <c r="C113" s="68"/>
    </row>
    <row r="114" spans="2:3" hidden="1">
      <c r="B114" s="61"/>
      <c r="C114" s="68"/>
    </row>
    <row r="115" spans="2:3" hidden="1">
      <c r="B115" s="61"/>
      <c r="C115" s="68"/>
    </row>
    <row r="116" spans="2:3" hidden="1">
      <c r="B116" s="61"/>
      <c r="C116" s="68"/>
    </row>
    <row r="117" spans="2:3" hidden="1">
      <c r="B117" s="61"/>
      <c r="C117" s="68"/>
    </row>
    <row r="118" spans="2:3" hidden="1">
      <c r="B118" s="61"/>
      <c r="C118" s="68"/>
    </row>
    <row r="119" spans="2:3" hidden="1">
      <c r="B119" s="61"/>
      <c r="C119" s="68"/>
    </row>
    <row r="120" spans="2:3" hidden="1">
      <c r="B120" s="61"/>
      <c r="C120" s="68"/>
    </row>
    <row r="121" spans="2:3" hidden="1">
      <c r="B121" s="61"/>
      <c r="C121" s="69"/>
    </row>
    <row r="122" spans="2:3" hidden="1">
      <c r="B122" s="61"/>
      <c r="C122" s="68"/>
    </row>
    <row r="123" spans="2:3" hidden="1">
      <c r="B123" s="61"/>
      <c r="C123" s="68"/>
    </row>
    <row r="124" spans="2:3" hidden="1">
      <c r="B124" s="61"/>
      <c r="C124" s="68"/>
    </row>
    <row r="125" spans="2:3" hidden="1">
      <c r="B125" s="61"/>
      <c r="C125" s="69"/>
    </row>
    <row r="126" spans="2:3" hidden="1">
      <c r="B126" s="61"/>
      <c r="C126" s="68"/>
    </row>
    <row r="127" spans="2:3" hidden="1">
      <c r="B127" s="61"/>
      <c r="C127" s="68"/>
    </row>
    <row r="128" spans="2:3" hidden="1">
      <c r="B128" s="61"/>
      <c r="C128" s="68"/>
    </row>
    <row r="129" spans="2:3" hidden="1">
      <c r="B129" s="61"/>
      <c r="C129" s="69"/>
    </row>
    <row r="130" spans="2:3" hidden="1">
      <c r="B130" s="61"/>
      <c r="C130" s="68"/>
    </row>
    <row r="131" spans="2:3" hidden="1">
      <c r="B131" s="61"/>
      <c r="C131" s="68"/>
    </row>
    <row r="132" spans="2:3" hidden="1">
      <c r="B132" s="61"/>
      <c r="C132" s="68"/>
    </row>
    <row r="133" spans="2:3" hidden="1">
      <c r="B133" s="61"/>
      <c r="C133" s="68"/>
    </row>
    <row r="134" spans="2:3" ht="15.75" hidden="1">
      <c r="B134" s="59"/>
      <c r="C134" s="60"/>
    </row>
    <row r="135" spans="2:3" hidden="1">
      <c r="B135" s="59"/>
      <c r="C135" s="59"/>
    </row>
    <row r="136" spans="2:3" hidden="1">
      <c r="B136" s="59"/>
      <c r="C136" s="59"/>
    </row>
    <row r="137" spans="2:3" hidden="1">
      <c r="B137" s="59"/>
      <c r="C137" s="59"/>
    </row>
    <row r="138" spans="2:3" hidden="1">
      <c r="B138" s="59"/>
      <c r="C138" s="59"/>
    </row>
    <row r="139" spans="2:3" hidden="1">
      <c r="B139" s="59"/>
      <c r="C139" s="59"/>
    </row>
    <row r="140" spans="2:3">
      <c r="B140" s="59"/>
      <c r="C140" s="59"/>
    </row>
    <row r="141" spans="2:3">
      <c r="B141" s="59"/>
      <c r="C141" s="59"/>
    </row>
    <row r="142" spans="2:3">
      <c r="B142" s="59"/>
      <c r="C142" s="59"/>
    </row>
    <row r="143" spans="2:3">
      <c r="B143" s="59"/>
      <c r="C143" s="59"/>
    </row>
    <row r="144" spans="2:3">
      <c r="B144" s="59"/>
      <c r="C144" s="59"/>
    </row>
    <row r="145" spans="2:3">
      <c r="B145" s="59"/>
      <c r="C145" s="59"/>
    </row>
    <row r="146" spans="2:3">
      <c r="B146" s="59"/>
      <c r="C146" s="59"/>
    </row>
    <row r="147" spans="2:3">
      <c r="B147" s="59"/>
      <c r="C147" s="59"/>
    </row>
    <row r="148" spans="2:3">
      <c r="B148" s="59"/>
      <c r="C148" s="59"/>
    </row>
    <row r="149" spans="2:3">
      <c r="B149" s="59"/>
      <c r="C149" s="59"/>
    </row>
    <row r="150" spans="2:3">
      <c r="B150" s="59"/>
      <c r="C150" s="59"/>
    </row>
    <row r="151" spans="2:3">
      <c r="B151" s="59"/>
      <c r="C151" s="59"/>
    </row>
    <row r="152" spans="2:3">
      <c r="B152" s="59"/>
      <c r="C152" s="59"/>
    </row>
    <row r="153" spans="2:3">
      <c r="B153" s="59"/>
      <c r="C153" s="59"/>
    </row>
    <row r="154" spans="2:3">
      <c r="B154" s="59"/>
      <c r="C154" s="59"/>
    </row>
    <row r="155" spans="2:3">
      <c r="B155" s="59"/>
      <c r="C155" s="59"/>
    </row>
    <row r="156" spans="2:3">
      <c r="B156" s="59"/>
      <c r="C156" s="59"/>
    </row>
    <row r="157" spans="2:3">
      <c r="B157" s="59"/>
      <c r="C157" s="59"/>
    </row>
    <row r="158" spans="2:3">
      <c r="B158" s="59"/>
      <c r="C158" s="59"/>
    </row>
    <row r="159" spans="2:3">
      <c r="B159" s="59"/>
      <c r="C159" s="59"/>
    </row>
    <row r="160" spans="2:3">
      <c r="B160" s="59"/>
      <c r="C160" s="59"/>
    </row>
    <row r="161" spans="2:3">
      <c r="B161" s="59"/>
      <c r="C161" s="59"/>
    </row>
    <row r="162" spans="2:3">
      <c r="B162" s="59"/>
      <c r="C162" s="59"/>
    </row>
    <row r="163" spans="2:3">
      <c r="B163" s="59"/>
      <c r="C163" s="59"/>
    </row>
    <row r="164" spans="2:3">
      <c r="B164" s="59"/>
      <c r="C164" s="59"/>
    </row>
    <row r="165" spans="2:3">
      <c r="B165" s="59"/>
      <c r="C165" s="59"/>
    </row>
    <row r="166" spans="2:3">
      <c r="B166" s="59"/>
      <c r="C166" s="59"/>
    </row>
    <row r="167" spans="2:3">
      <c r="B167" s="59"/>
      <c r="C167" s="59"/>
    </row>
    <row r="168" spans="2:3">
      <c r="B168" s="59"/>
      <c r="C168" s="59"/>
    </row>
    <row r="169" spans="2:3">
      <c r="B169" s="59"/>
      <c r="C169" s="59"/>
    </row>
    <row r="170" spans="2:3">
      <c r="B170" s="59"/>
      <c r="C170" s="59"/>
    </row>
    <row r="171" spans="2:3">
      <c r="B171" s="59"/>
      <c r="C171" s="59"/>
    </row>
    <row r="172" spans="2:3">
      <c r="B172" s="59"/>
      <c r="C172" s="59"/>
    </row>
    <row r="173" spans="2:3">
      <c r="B173" s="59"/>
      <c r="C173" s="59"/>
    </row>
    <row r="174" spans="2:3">
      <c r="B174" s="59"/>
      <c r="C174" s="59"/>
    </row>
    <row r="175" spans="2:3">
      <c r="B175" s="59"/>
      <c r="C175" s="59"/>
    </row>
    <row r="176" spans="2:3">
      <c r="B176" s="59"/>
      <c r="C176" s="59"/>
    </row>
    <row r="177" spans="2:3">
      <c r="B177" s="59"/>
      <c r="C177" s="59"/>
    </row>
    <row r="178" spans="2:3">
      <c r="B178" s="59"/>
      <c r="C178" s="59"/>
    </row>
    <row r="179" spans="2:3">
      <c r="B179" s="59"/>
      <c r="C179" s="59"/>
    </row>
    <row r="180" spans="2:3">
      <c r="B180" s="59"/>
      <c r="C180" s="59"/>
    </row>
    <row r="181" spans="2:3">
      <c r="B181" s="59"/>
      <c r="C181" s="59"/>
    </row>
    <row r="182" spans="2:3">
      <c r="B182" s="59"/>
      <c r="C182" s="59"/>
    </row>
    <row r="183" spans="2:3">
      <c r="B183" s="59"/>
      <c r="C183" s="59"/>
    </row>
    <row r="184" spans="2:3">
      <c r="B184" s="59"/>
      <c r="C184" s="59"/>
    </row>
    <row r="185" spans="2:3">
      <c r="B185" s="59"/>
      <c r="C185" s="59"/>
    </row>
    <row r="186" spans="2:3">
      <c r="B186" s="59"/>
      <c r="C186" s="59"/>
    </row>
    <row r="187" spans="2:3">
      <c r="B187" s="59"/>
      <c r="C187" s="59"/>
    </row>
    <row r="188" spans="2:3">
      <c r="B188" s="59"/>
      <c r="C188" s="59"/>
    </row>
    <row r="189" spans="2:3">
      <c r="B189" s="59"/>
      <c r="C189" s="59"/>
    </row>
    <row r="190" spans="2:3">
      <c r="B190" s="59"/>
      <c r="C190" s="59"/>
    </row>
    <row r="191" spans="2:3">
      <c r="B191" s="59"/>
      <c r="C191" s="59"/>
    </row>
    <row r="192" spans="2:3">
      <c r="B192" s="59"/>
      <c r="C192" s="59"/>
    </row>
    <row r="193" spans="2:3">
      <c r="B193" s="59"/>
      <c r="C193" s="59"/>
    </row>
    <row r="194" spans="2:3">
      <c r="B194" s="59"/>
      <c r="C194" s="59"/>
    </row>
    <row r="195" spans="2:3">
      <c r="B195" s="59"/>
      <c r="C195" s="59"/>
    </row>
    <row r="196" spans="2:3">
      <c r="B196" s="59"/>
      <c r="C196" s="59"/>
    </row>
    <row r="197" spans="2:3">
      <c r="B197" s="59"/>
      <c r="C197" s="59"/>
    </row>
    <row r="198" spans="2:3">
      <c r="B198" s="59"/>
      <c r="C198" s="59"/>
    </row>
    <row r="199" spans="2:3">
      <c r="B199" s="59"/>
      <c r="C199" s="59"/>
    </row>
    <row r="200" spans="2:3">
      <c r="B200" s="59"/>
      <c r="C200" s="59"/>
    </row>
    <row r="201" spans="2:3">
      <c r="B201" s="59"/>
      <c r="C201" s="59"/>
    </row>
    <row r="202" spans="2:3">
      <c r="B202" s="59"/>
      <c r="C202" s="59"/>
    </row>
    <row r="203" spans="2:3">
      <c r="B203" s="59"/>
      <c r="C203" s="59"/>
    </row>
    <row r="204" spans="2:3">
      <c r="B204" s="59"/>
      <c r="C204" s="59"/>
    </row>
    <row r="205" spans="2:3">
      <c r="B205" s="59"/>
      <c r="C205" s="59"/>
    </row>
    <row r="206" spans="2:3">
      <c r="B206" s="59"/>
      <c r="C206" s="59"/>
    </row>
    <row r="207" spans="2:3">
      <c r="B207" s="59"/>
      <c r="C207" s="59"/>
    </row>
    <row r="208" spans="2:3">
      <c r="B208" s="59"/>
      <c r="C208" s="59"/>
    </row>
    <row r="209" spans="2:3">
      <c r="B209" s="59"/>
      <c r="C209" s="59"/>
    </row>
    <row r="210" spans="2:3">
      <c r="B210" s="59"/>
      <c r="C210" s="59"/>
    </row>
    <row r="211" spans="2:3">
      <c r="B211" s="59"/>
      <c r="C211" s="59"/>
    </row>
    <row r="212" spans="2:3">
      <c r="B212" s="59"/>
      <c r="C212" s="59"/>
    </row>
    <row r="213" spans="2:3">
      <c r="B213" s="59"/>
      <c r="C213" s="59"/>
    </row>
    <row r="214" spans="2:3">
      <c r="B214" s="59"/>
      <c r="C214" s="59"/>
    </row>
    <row r="215" spans="2:3">
      <c r="B215" s="59"/>
      <c r="C215" s="59"/>
    </row>
    <row r="216" spans="2:3">
      <c r="B216" s="59"/>
      <c r="C216" s="59"/>
    </row>
    <row r="217" spans="2:3">
      <c r="B217" s="59"/>
      <c r="C217" s="59"/>
    </row>
    <row r="218" spans="2:3">
      <c r="B218" s="59"/>
      <c r="C218" s="59"/>
    </row>
    <row r="219" spans="2:3">
      <c r="B219" s="59"/>
      <c r="C219" s="59"/>
    </row>
    <row r="220" spans="2:3">
      <c r="B220" s="59"/>
      <c r="C220" s="59"/>
    </row>
    <row r="221" spans="2:3">
      <c r="B221" s="59"/>
      <c r="C221" s="59"/>
    </row>
    <row r="222" spans="2:3">
      <c r="B222" s="59"/>
      <c r="C222" s="59"/>
    </row>
    <row r="223" spans="2:3">
      <c r="B223" s="59"/>
      <c r="C223" s="59"/>
    </row>
    <row r="224" spans="2:3">
      <c r="B224" s="59"/>
      <c r="C224" s="59"/>
    </row>
    <row r="225" spans="2:3">
      <c r="B225" s="59"/>
      <c r="C225" s="59"/>
    </row>
    <row r="226" spans="2:3">
      <c r="B226" s="59"/>
      <c r="C226" s="59"/>
    </row>
    <row r="227" spans="2:3">
      <c r="B227" s="59"/>
      <c r="C227" s="59"/>
    </row>
    <row r="228" spans="2:3">
      <c r="B228" s="59"/>
      <c r="C228" s="59"/>
    </row>
    <row r="229" spans="2:3">
      <c r="B229" s="59"/>
      <c r="C229" s="59"/>
    </row>
    <row r="230" spans="2:3">
      <c r="B230" s="59"/>
      <c r="C230" s="59"/>
    </row>
    <row r="231" spans="2:3">
      <c r="B231" s="59"/>
      <c r="C231" s="59"/>
    </row>
    <row r="232" spans="2:3">
      <c r="B232" s="59"/>
      <c r="C232" s="59"/>
    </row>
    <row r="233" spans="2:3">
      <c r="B233" s="59"/>
      <c r="C233" s="59"/>
    </row>
    <row r="234" spans="2:3">
      <c r="B234" s="59"/>
      <c r="C234" s="59"/>
    </row>
    <row r="235" spans="2:3">
      <c r="B235" s="59"/>
      <c r="C235" s="59"/>
    </row>
    <row r="236" spans="2:3">
      <c r="B236" s="59"/>
      <c r="C236" s="59"/>
    </row>
    <row r="237" spans="2:3">
      <c r="B237" s="59"/>
      <c r="C237" s="59"/>
    </row>
    <row r="238" spans="2:3">
      <c r="B238" s="59"/>
      <c r="C238" s="59"/>
    </row>
    <row r="239" spans="2:3">
      <c r="B239" s="59"/>
      <c r="C239" s="59"/>
    </row>
    <row r="240" spans="2:3">
      <c r="B240" s="59"/>
      <c r="C240" s="59"/>
    </row>
    <row r="241" spans="2:3">
      <c r="B241" s="59"/>
      <c r="C241" s="59"/>
    </row>
    <row r="242" spans="2:3">
      <c r="B242" s="59"/>
      <c r="C242" s="59"/>
    </row>
    <row r="243" spans="2:3">
      <c r="B243" s="59"/>
      <c r="C243" s="59"/>
    </row>
    <row r="244" spans="2:3">
      <c r="B244" s="59"/>
      <c r="C244" s="59"/>
    </row>
    <row r="245" spans="2:3">
      <c r="B245" s="59"/>
      <c r="C245" s="59"/>
    </row>
    <row r="246" spans="2:3">
      <c r="B246" s="59"/>
      <c r="C246" s="59"/>
    </row>
    <row r="247" spans="2:3">
      <c r="B247" s="59"/>
      <c r="C247" s="59"/>
    </row>
    <row r="248" spans="2:3">
      <c r="B248" s="59"/>
      <c r="C248" s="59"/>
    </row>
    <row r="249" spans="2:3">
      <c r="B249" s="59"/>
      <c r="C249" s="59"/>
    </row>
    <row r="250" spans="2:3">
      <c r="B250" s="59"/>
      <c r="C250" s="59"/>
    </row>
    <row r="251" spans="2:3">
      <c r="B251" s="59"/>
      <c r="C251" s="59"/>
    </row>
    <row r="252" spans="2:3">
      <c r="B252" s="59"/>
      <c r="C252" s="59"/>
    </row>
    <row r="253" spans="2:3">
      <c r="B253" s="59"/>
      <c r="C253" s="59"/>
    </row>
    <row r="254" spans="2:3">
      <c r="B254" s="59"/>
      <c r="C254" s="59"/>
    </row>
    <row r="255" spans="2:3">
      <c r="B255" s="59"/>
      <c r="C255" s="59"/>
    </row>
    <row r="256" spans="2:3">
      <c r="B256" s="59"/>
      <c r="C256" s="59"/>
    </row>
    <row r="257" spans="2:3">
      <c r="B257" s="59"/>
      <c r="C257" s="59"/>
    </row>
    <row r="258" spans="2:3">
      <c r="B258" s="59"/>
      <c r="C258" s="59"/>
    </row>
    <row r="259" spans="2:3">
      <c r="B259" s="59"/>
      <c r="C259" s="59"/>
    </row>
    <row r="260" spans="2:3">
      <c r="B260" s="59"/>
      <c r="C260" s="59"/>
    </row>
    <row r="261" spans="2:3">
      <c r="B261" s="59"/>
      <c r="C261" s="59"/>
    </row>
    <row r="262" spans="2:3">
      <c r="B262" s="59"/>
      <c r="C262" s="59"/>
    </row>
    <row r="263" spans="2:3">
      <c r="B263" s="59"/>
      <c r="C263" s="59"/>
    </row>
    <row r="264" spans="2:3">
      <c r="B264" s="59"/>
      <c r="C264" s="59"/>
    </row>
    <row r="265" spans="2:3">
      <c r="B265" s="59"/>
      <c r="C265" s="59"/>
    </row>
    <row r="266" spans="2:3">
      <c r="B266" s="59"/>
      <c r="C266" s="59"/>
    </row>
    <row r="267" spans="2:3">
      <c r="B267" s="59"/>
      <c r="C267" s="59"/>
    </row>
    <row r="268" spans="2:3">
      <c r="B268" s="59"/>
      <c r="C268" s="59"/>
    </row>
    <row r="269" spans="2:3">
      <c r="B269" s="59"/>
      <c r="C269" s="59"/>
    </row>
    <row r="270" spans="2:3">
      <c r="B270" s="59"/>
      <c r="C270" s="59"/>
    </row>
    <row r="271" spans="2:3">
      <c r="B271" s="59"/>
      <c r="C271" s="59"/>
    </row>
    <row r="272" spans="2:3">
      <c r="B272" s="59"/>
      <c r="C272" s="59"/>
    </row>
    <row r="273" spans="2:3">
      <c r="B273" s="59"/>
      <c r="C273" s="59"/>
    </row>
    <row r="274" spans="2:3">
      <c r="B274" s="59"/>
      <c r="C274" s="59"/>
    </row>
    <row r="275" spans="2:3">
      <c r="B275" s="59"/>
      <c r="C275" s="59"/>
    </row>
    <row r="276" spans="2:3">
      <c r="B276" s="59"/>
      <c r="C276" s="59"/>
    </row>
    <row r="277" spans="2:3">
      <c r="B277" s="59"/>
      <c r="C277" s="59"/>
    </row>
    <row r="278" spans="2:3">
      <c r="B278" s="59"/>
      <c r="C278" s="59"/>
    </row>
    <row r="279" spans="2:3">
      <c r="B279" s="59"/>
      <c r="C279" s="59"/>
    </row>
    <row r="280" spans="2:3">
      <c r="B280" s="59"/>
      <c r="C280" s="59"/>
    </row>
    <row r="281" spans="2:3">
      <c r="B281" s="59"/>
      <c r="C281" s="59"/>
    </row>
    <row r="282" spans="2:3">
      <c r="B282" s="59"/>
      <c r="C282" s="59"/>
    </row>
    <row r="283" spans="2:3">
      <c r="B283" s="59"/>
      <c r="C283" s="59"/>
    </row>
    <row r="284" spans="2:3">
      <c r="B284" s="59"/>
      <c r="C284" s="59"/>
    </row>
    <row r="285" spans="2:3">
      <c r="B285" s="59"/>
      <c r="C285" s="59"/>
    </row>
    <row r="286" spans="2:3">
      <c r="B286" s="59"/>
      <c r="C286" s="59"/>
    </row>
    <row r="287" spans="2:3">
      <c r="B287" s="59"/>
      <c r="C287" s="59"/>
    </row>
    <row r="288" spans="2:3">
      <c r="B288" s="59"/>
      <c r="C288" s="59"/>
    </row>
    <row r="289" spans="2:3">
      <c r="B289" s="59"/>
      <c r="C289" s="59"/>
    </row>
    <row r="290" spans="2:3">
      <c r="B290" s="59"/>
      <c r="C290" s="59"/>
    </row>
    <row r="291" spans="2:3">
      <c r="B291" s="59"/>
      <c r="C291" s="59"/>
    </row>
    <row r="292" spans="2:3">
      <c r="B292" s="59"/>
      <c r="C292" s="59"/>
    </row>
    <row r="293" spans="2:3">
      <c r="B293" s="59"/>
      <c r="C293" s="59"/>
    </row>
    <row r="294" spans="2:3">
      <c r="B294" s="59"/>
      <c r="C294" s="59"/>
    </row>
    <row r="295" spans="2:3">
      <c r="B295" s="59"/>
      <c r="C295" s="59"/>
    </row>
    <row r="296" spans="2:3">
      <c r="B296" s="59"/>
      <c r="C296" s="59"/>
    </row>
    <row r="297" spans="2:3">
      <c r="B297" s="59"/>
      <c r="C297" s="59"/>
    </row>
    <row r="298" spans="2:3">
      <c r="B298" s="59"/>
      <c r="C298" s="59"/>
    </row>
    <row r="299" spans="2:3">
      <c r="B299" s="59"/>
      <c r="C299" s="59"/>
    </row>
    <row r="300" spans="2:3">
      <c r="B300" s="59"/>
      <c r="C300" s="59"/>
    </row>
    <row r="301" spans="2:3">
      <c r="B301" s="59"/>
      <c r="C301" s="59"/>
    </row>
    <row r="302" spans="2:3">
      <c r="B302" s="59"/>
      <c r="C302" s="59"/>
    </row>
    <row r="303" spans="2:3">
      <c r="B303" s="59"/>
      <c r="C303" s="59"/>
    </row>
    <row r="304" spans="2:3">
      <c r="B304" s="59"/>
      <c r="C304" s="59"/>
    </row>
    <row r="305" spans="2:3">
      <c r="B305" s="59"/>
      <c r="C305" s="59"/>
    </row>
    <row r="306" spans="2:3">
      <c r="B306" s="59"/>
      <c r="C306" s="59"/>
    </row>
    <row r="307" spans="2:3">
      <c r="B307" s="59"/>
      <c r="C307" s="59"/>
    </row>
    <row r="308" spans="2:3">
      <c r="B308" s="59"/>
      <c r="C308" s="59"/>
    </row>
    <row r="309" spans="2:3">
      <c r="B309" s="59"/>
      <c r="C309" s="59"/>
    </row>
    <row r="310" spans="2:3">
      <c r="B310" s="59"/>
      <c r="C310" s="59"/>
    </row>
    <row r="311" spans="2:3">
      <c r="B311" s="59"/>
      <c r="C311" s="59"/>
    </row>
    <row r="312" spans="2:3">
      <c r="B312" s="59"/>
      <c r="C312" s="59"/>
    </row>
    <row r="313" spans="2:3">
      <c r="B313" s="59"/>
      <c r="C313" s="59"/>
    </row>
    <row r="314" spans="2:3">
      <c r="B314" s="59"/>
      <c r="C314" s="59"/>
    </row>
    <row r="315" spans="2:3">
      <c r="B315" s="59"/>
      <c r="C315" s="59"/>
    </row>
    <row r="316" spans="2:3">
      <c r="B316" s="59"/>
      <c r="C316" s="59"/>
    </row>
    <row r="317" spans="2:3">
      <c r="B317" s="59"/>
      <c r="C317" s="59"/>
    </row>
    <row r="318" spans="2:3">
      <c r="B318" s="59"/>
      <c r="C318" s="59"/>
    </row>
    <row r="319" spans="2:3">
      <c r="B319" s="59"/>
      <c r="C319" s="59"/>
    </row>
    <row r="320" spans="2:3">
      <c r="B320" s="59"/>
      <c r="C320" s="59"/>
    </row>
    <row r="321" spans="2:3">
      <c r="B321" s="59"/>
      <c r="C321" s="59"/>
    </row>
    <row r="322" spans="2:3">
      <c r="B322" s="59"/>
      <c r="C322" s="59"/>
    </row>
    <row r="323" spans="2:3">
      <c r="B323" s="59"/>
      <c r="C323" s="59"/>
    </row>
    <row r="324" spans="2:3">
      <c r="B324" s="59"/>
      <c r="C324" s="59"/>
    </row>
    <row r="325" spans="2:3">
      <c r="B325" s="59"/>
      <c r="C325" s="59"/>
    </row>
    <row r="326" spans="2:3">
      <c r="B326" s="59"/>
      <c r="C326" s="59"/>
    </row>
    <row r="327" spans="2:3">
      <c r="B327" s="59"/>
      <c r="C327" s="59"/>
    </row>
    <row r="328" spans="2:3">
      <c r="B328" s="59"/>
      <c r="C328" s="59"/>
    </row>
    <row r="329" spans="2:3">
      <c r="B329" s="59"/>
      <c r="C329" s="59"/>
    </row>
    <row r="330" spans="2:3">
      <c r="B330" s="59"/>
      <c r="C330" s="59"/>
    </row>
    <row r="331" spans="2:3">
      <c r="B331" s="59"/>
      <c r="C331" s="59"/>
    </row>
    <row r="332" spans="2:3">
      <c r="B332" s="59"/>
      <c r="C332" s="59"/>
    </row>
    <row r="333" spans="2:3">
      <c r="B333" s="59"/>
      <c r="C333" s="59"/>
    </row>
    <row r="334" spans="2:3">
      <c r="B334" s="59"/>
      <c r="C334" s="59"/>
    </row>
    <row r="335" spans="2:3">
      <c r="B335" s="59"/>
      <c r="C335" s="59"/>
    </row>
    <row r="336" spans="2:3">
      <c r="B336" s="59"/>
      <c r="C336" s="59"/>
    </row>
    <row r="337" spans="2:3">
      <c r="B337" s="59"/>
      <c r="C337" s="59"/>
    </row>
    <row r="338" spans="2:3">
      <c r="B338" s="59"/>
      <c r="C338" s="59"/>
    </row>
    <row r="339" spans="2:3">
      <c r="B339" s="59"/>
      <c r="C339" s="59"/>
    </row>
    <row r="340" spans="2:3">
      <c r="B340" s="59"/>
      <c r="C340" s="59"/>
    </row>
    <row r="341" spans="2:3">
      <c r="B341" s="59"/>
      <c r="C341" s="59"/>
    </row>
    <row r="342" spans="2:3">
      <c r="B342" s="59"/>
      <c r="C342" s="59"/>
    </row>
    <row r="343" spans="2:3">
      <c r="B343" s="59"/>
      <c r="C343" s="59"/>
    </row>
    <row r="344" spans="2:3">
      <c r="B344" s="59"/>
      <c r="C344" s="59"/>
    </row>
    <row r="345" spans="2:3">
      <c r="B345" s="59"/>
      <c r="C345" s="59"/>
    </row>
    <row r="346" spans="2:3">
      <c r="B346" s="59"/>
      <c r="C346" s="59"/>
    </row>
    <row r="347" spans="2:3">
      <c r="B347" s="59"/>
      <c r="C347" s="59"/>
    </row>
    <row r="348" spans="2:3">
      <c r="B348" s="59"/>
      <c r="C348" s="59"/>
    </row>
    <row r="349" spans="2:3">
      <c r="B349" s="59"/>
      <c r="C349" s="59"/>
    </row>
    <row r="350" spans="2:3">
      <c r="B350" s="59"/>
      <c r="C350" s="59"/>
    </row>
    <row r="351" spans="2:3">
      <c r="B351" s="59"/>
      <c r="C351" s="59"/>
    </row>
    <row r="352" spans="2:3">
      <c r="B352" s="59"/>
      <c r="C352" s="59"/>
    </row>
    <row r="353" spans="2:3">
      <c r="B353" s="59"/>
      <c r="C353" s="59"/>
    </row>
    <row r="354" spans="2:3">
      <c r="B354" s="59"/>
      <c r="C354" s="59"/>
    </row>
    <row r="355" spans="2:3">
      <c r="B355" s="59"/>
      <c r="C355" s="59"/>
    </row>
    <row r="356" spans="2:3">
      <c r="B356" s="59"/>
      <c r="C356" s="59"/>
    </row>
    <row r="357" spans="2:3">
      <c r="B357" s="59"/>
      <c r="C357" s="59"/>
    </row>
    <row r="358" spans="2:3">
      <c r="B358" s="59"/>
      <c r="C358" s="59"/>
    </row>
    <row r="359" spans="2:3">
      <c r="B359" s="59"/>
      <c r="C359" s="59"/>
    </row>
    <row r="360" spans="2:3">
      <c r="B360" s="59"/>
      <c r="C360" s="59"/>
    </row>
    <row r="361" spans="2:3">
      <c r="B361" s="59"/>
      <c r="C361" s="59"/>
    </row>
    <row r="362" spans="2:3">
      <c r="B362" s="59"/>
      <c r="C362" s="59"/>
    </row>
    <row r="363" spans="2:3">
      <c r="B363" s="59"/>
      <c r="C363" s="59"/>
    </row>
    <row r="364" spans="2:3">
      <c r="B364" s="59"/>
      <c r="C364" s="59"/>
    </row>
    <row r="365" spans="2:3">
      <c r="B365" s="59"/>
      <c r="C365" s="59"/>
    </row>
    <row r="366" spans="2:3">
      <c r="B366" s="59"/>
      <c r="C366" s="59"/>
    </row>
    <row r="367" spans="2:3">
      <c r="B367" s="59"/>
      <c r="C367" s="59"/>
    </row>
    <row r="368" spans="2:3">
      <c r="B368" s="59"/>
      <c r="C368" s="59"/>
    </row>
    <row r="369" spans="2:3">
      <c r="B369" s="59"/>
      <c r="C369" s="59"/>
    </row>
    <row r="370" spans="2:3">
      <c r="B370" s="59"/>
      <c r="C370" s="59"/>
    </row>
    <row r="371" spans="2:3">
      <c r="B371" s="59"/>
      <c r="C371" s="59"/>
    </row>
    <row r="372" spans="2:3">
      <c r="B372" s="59"/>
      <c r="C372" s="59"/>
    </row>
    <row r="373" spans="2:3">
      <c r="B373" s="59"/>
      <c r="C373" s="59"/>
    </row>
    <row r="374" spans="2:3">
      <c r="B374" s="59"/>
      <c r="C374" s="59"/>
    </row>
    <row r="375" spans="2:3">
      <c r="B375" s="59"/>
      <c r="C375" s="59"/>
    </row>
    <row r="376" spans="2:3">
      <c r="B376" s="59"/>
      <c r="C376" s="59"/>
    </row>
    <row r="377" spans="2:3">
      <c r="B377" s="59"/>
      <c r="C377" s="59"/>
    </row>
    <row r="378" spans="2:3">
      <c r="B378" s="59"/>
      <c r="C378" s="59"/>
    </row>
    <row r="379" spans="2:3">
      <c r="B379" s="59"/>
      <c r="C379" s="59"/>
    </row>
    <row r="380" spans="2:3">
      <c r="B380" s="59"/>
      <c r="C380" s="59"/>
    </row>
    <row r="381" spans="2:3">
      <c r="B381" s="59"/>
      <c r="C381" s="59"/>
    </row>
    <row r="382" spans="2:3">
      <c r="B382" s="59"/>
      <c r="C382" s="59"/>
    </row>
    <row r="383" spans="2:3">
      <c r="B383" s="59"/>
      <c r="C383" s="59"/>
    </row>
    <row r="384" spans="2:3">
      <c r="B384" s="59"/>
      <c r="C384" s="59"/>
    </row>
    <row r="385" spans="2:3">
      <c r="B385" s="59"/>
      <c r="C385" s="59"/>
    </row>
    <row r="386" spans="2:3">
      <c r="B386" s="59"/>
      <c r="C386" s="59"/>
    </row>
    <row r="387" spans="2:3">
      <c r="B387" s="59"/>
      <c r="C387" s="59"/>
    </row>
    <row r="388" spans="2:3">
      <c r="B388" s="59"/>
      <c r="C388" s="59"/>
    </row>
    <row r="389" spans="2:3">
      <c r="B389" s="59"/>
      <c r="C389" s="59"/>
    </row>
    <row r="390" spans="2:3">
      <c r="B390" s="59"/>
      <c r="C390" s="59"/>
    </row>
    <row r="391" spans="2:3">
      <c r="B391" s="59"/>
      <c r="C391" s="59"/>
    </row>
    <row r="392" spans="2:3">
      <c r="B392" s="59"/>
      <c r="C392" s="59"/>
    </row>
    <row r="393" spans="2:3">
      <c r="B393" s="59"/>
      <c r="C393" s="59"/>
    </row>
    <row r="394" spans="2:3">
      <c r="B394" s="59"/>
      <c r="C394" s="59"/>
    </row>
    <row r="395" spans="2:3">
      <c r="B395" s="59"/>
      <c r="C395" s="59"/>
    </row>
    <row r="396" spans="2:3">
      <c r="B396" s="59"/>
      <c r="C396" s="59"/>
    </row>
    <row r="397" spans="2:3">
      <c r="B397" s="59"/>
      <c r="C397" s="59"/>
    </row>
    <row r="398" spans="2:3">
      <c r="B398" s="59"/>
      <c r="C398" s="59"/>
    </row>
    <row r="399" spans="2:3">
      <c r="B399" s="59"/>
      <c r="C399" s="59"/>
    </row>
    <row r="400" spans="2:3">
      <c r="B400" s="59"/>
      <c r="C400" s="59"/>
    </row>
    <row r="401" spans="2:3">
      <c r="B401" s="59"/>
      <c r="C401" s="59"/>
    </row>
    <row r="402" spans="2:3">
      <c r="B402" s="59"/>
      <c r="C402" s="59"/>
    </row>
    <row r="403" spans="2:3">
      <c r="B403" s="59"/>
      <c r="C403" s="59"/>
    </row>
    <row r="404" spans="2:3">
      <c r="B404" s="59"/>
      <c r="C404" s="59"/>
    </row>
    <row r="405" spans="2:3">
      <c r="B405" s="59"/>
      <c r="C405" s="59"/>
    </row>
    <row r="406" spans="2:3">
      <c r="B406" s="59"/>
      <c r="C406" s="59"/>
    </row>
    <row r="407" spans="2:3">
      <c r="B407" s="59"/>
      <c r="C407" s="59"/>
    </row>
    <row r="408" spans="2:3">
      <c r="B408" s="59"/>
      <c r="C408" s="59"/>
    </row>
    <row r="409" spans="2:3">
      <c r="B409" s="59"/>
      <c r="C409" s="59"/>
    </row>
    <row r="410" spans="2:3">
      <c r="B410" s="59"/>
      <c r="C410" s="59"/>
    </row>
    <row r="411" spans="2:3">
      <c r="B411" s="59"/>
      <c r="C411" s="59"/>
    </row>
    <row r="412" spans="2:3">
      <c r="B412" s="59"/>
      <c r="C412" s="59"/>
    </row>
    <row r="413" spans="2:3">
      <c r="B413" s="59"/>
      <c r="C413" s="59"/>
    </row>
    <row r="414" spans="2:3">
      <c r="B414" s="59"/>
      <c r="C414" s="59"/>
    </row>
  </sheetData>
  <printOptions horizontalCentered="1"/>
  <pageMargins left="0.7" right="0.7" top="0.75" bottom="0.75" header="0.3" footer="0.3"/>
  <pageSetup scale="55"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39</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128768.66</v>
      </c>
      <c r="D9" s="107">
        <v>1</v>
      </c>
      <c r="E9" s="108">
        <f>ROUND(+C9*D9,0)</f>
        <v>128769</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419589.26</v>
      </c>
      <c r="D10" s="109">
        <v>0.66666666666666663</v>
      </c>
      <c r="E10" s="108">
        <f>ROUND(+C10*D10,0)</f>
        <v>279726</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548357.92000000004</v>
      </c>
      <c r="D11" s="111"/>
      <c r="E11" s="112">
        <f>E9+E10</f>
        <v>408495</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DBB4BD41-C493-42F5-A3A7-4B8AFDA187B6}">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18</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1192201.46</v>
      </c>
      <c r="D9" s="107">
        <v>1</v>
      </c>
      <c r="E9" s="108">
        <f>ROUND(+C9*D9,0)</f>
        <v>1192201</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203354.37</v>
      </c>
      <c r="D10" s="109">
        <v>0.66666666666666663</v>
      </c>
      <c r="E10" s="108">
        <f>ROUND(+C10*D10,0)</f>
        <v>135570</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1395555.83</v>
      </c>
      <c r="D11" s="111"/>
      <c r="E11" s="112">
        <f>E9+E10</f>
        <v>1327771</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phoneticPr fontId="0" type="noConversion"/>
  <dataValidations count="1">
    <dataValidation type="list" allowBlank="1" showInputMessage="1" showErrorMessage="1" sqref="C1" xr:uid="{1443E424-016C-4AE5-905B-AE2931E0E309}">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19</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1793961</v>
      </c>
      <c r="D9" s="107">
        <v>1</v>
      </c>
      <c r="E9" s="108">
        <f>ROUND(+C9*D9,0)</f>
        <v>1793961</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710004</v>
      </c>
      <c r="D10" s="109">
        <v>0.66666666666666663</v>
      </c>
      <c r="E10" s="108">
        <f>ROUND(+C10*D10,0)</f>
        <v>473336</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2503965</v>
      </c>
      <c r="D11" s="111"/>
      <c r="E11" s="112">
        <f>E9+E10</f>
        <v>2267297</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78C151C9-5FCB-450F-8F5C-34249DA53439}">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20</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1502332.79</v>
      </c>
      <c r="D9" s="107">
        <v>1</v>
      </c>
      <c r="E9" s="108">
        <f>ROUND(+C9*D9,0)</f>
        <v>1502333</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4175164.52</v>
      </c>
      <c r="D10" s="109">
        <v>0.66666666666666663</v>
      </c>
      <c r="E10" s="108">
        <f>ROUND(+C10*D10,0)</f>
        <v>2783443</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5677497.3100000005</v>
      </c>
      <c r="D11" s="111"/>
      <c r="E11" s="112">
        <f>E9+E10</f>
        <v>4285776</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A4A04D0A-5E1E-4243-AAED-4640FBC9F733}">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37" min="1" max="3" man="1"/>
    <brk id="69" min="1"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21</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557663</v>
      </c>
      <c r="D9" s="107">
        <v>1</v>
      </c>
      <c r="E9" s="108">
        <f>ROUND(+C9*D9,0)</f>
        <v>557663</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180009</v>
      </c>
      <c r="D10" s="109">
        <v>0.66666666666666663</v>
      </c>
      <c r="E10" s="108">
        <f>ROUND(+C10*D10,0)</f>
        <v>120006</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737672</v>
      </c>
      <c r="D11" s="111"/>
      <c r="E11" s="112">
        <f>E9+E10</f>
        <v>677669</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40D9338D-2DD3-472F-B6B3-D36CE5B70415}">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22</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559809.39</v>
      </c>
      <c r="D9" s="107">
        <v>1</v>
      </c>
      <c r="E9" s="108">
        <f>ROUND(+C9*D9,0)</f>
        <v>559809</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35521.93</v>
      </c>
      <c r="D10" s="109">
        <v>0.66666666666666663</v>
      </c>
      <c r="E10" s="108">
        <f>ROUND(+C10*D10,0)</f>
        <v>23681</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595331.32000000007</v>
      </c>
      <c r="D11" s="111"/>
      <c r="E11" s="112">
        <f>E9+E10</f>
        <v>583490</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FCA42764-E0C7-4EE7-9475-1FECCE20226E}">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23</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221">
        <v>2194958.6</v>
      </c>
      <c r="D9" s="107">
        <v>1</v>
      </c>
      <c r="E9" s="108">
        <v>2194959</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222">
        <v>785485.47999999975</v>
      </c>
      <c r="D10" s="109">
        <v>0.66666666666666663</v>
      </c>
      <c r="E10" s="108">
        <v>523657</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v>2980444.08</v>
      </c>
      <c r="D11" s="111"/>
      <c r="E11" s="112">
        <v>2718616</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5D89F583-C24A-4611-970F-B8A5653362E5}">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24</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100</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6"/>
      <c r="B9" s="185" t="s">
        <v>5</v>
      </c>
      <c r="C9" s="123">
        <v>7214354</v>
      </c>
      <c r="D9" s="213">
        <v>1</v>
      </c>
      <c r="E9" s="214">
        <v>7214354</v>
      </c>
      <c r="F9" s="215"/>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6"/>
      <c r="B10" s="186" t="s">
        <v>6</v>
      </c>
      <c r="C10" s="125">
        <v>25783764</v>
      </c>
      <c r="D10" s="216">
        <v>0.66666666666666663</v>
      </c>
      <c r="E10" s="214">
        <v>17189176</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217">
        <v>32998118</v>
      </c>
      <c r="D11" s="218"/>
      <c r="E11" s="219">
        <v>24403530</v>
      </c>
      <c r="F11" s="220"/>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00000000-0002-0000-1000-000000000000}">
      <formula1>$B$31:$B$60</formula1>
    </dataValidation>
  </dataValidations>
  <printOptions horizontalCentered="1"/>
  <pageMargins left="0.75" right="0.75" top="0.75" bottom="0.5" header="0" footer="0.25"/>
  <pageSetup scale="46" orientation="portrait" r:id="rId1"/>
  <headerFooter alignWithMargins="0">
    <oddFooter>&amp;L&amp;8&amp;Z&amp;F</oddFooter>
  </headerFooter>
  <rowBreaks count="2" manualBreakCount="2">
    <brk id="57" min="1" max="3" man="1"/>
    <brk id="89" min="1"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25</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255587</v>
      </c>
      <c r="D9" s="107">
        <v>1</v>
      </c>
      <c r="E9" s="108">
        <f>ROUND(+C9*D9,0)</f>
        <v>255587</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0</v>
      </c>
      <c r="D10" s="109">
        <v>0.66666666666666663</v>
      </c>
      <c r="E10" s="108">
        <f>ROUND(+C10*D10,0)</f>
        <v>0</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255587</v>
      </c>
      <c r="D11" s="111"/>
      <c r="E11" s="112">
        <f>E9+E10</f>
        <v>255587</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8FE14E6C-EA96-472F-BE44-2360A080BCF2}">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26</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221">
        <v>644253.51</v>
      </c>
      <c r="D9" s="107">
        <v>1</v>
      </c>
      <c r="E9" s="108">
        <f>ROUND(+C9*D9,0)</f>
        <v>644254</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222">
        <v>529159.81000000006</v>
      </c>
      <c r="D10" s="109">
        <v>0.66666666666666663</v>
      </c>
      <c r="E10" s="108">
        <f>ROUND(+C10*D10,0)</f>
        <v>352773</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1173413.32</v>
      </c>
      <c r="D11" s="111"/>
      <c r="E11" s="112">
        <f>E9+E10</f>
        <v>997027</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B059B2F7-E9E5-4248-B54C-2337066D45F7}">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I43"/>
  <sheetViews>
    <sheetView showGridLines="0" zoomScale="80" zoomScaleNormal="80" zoomScaleSheetLayoutView="70" workbookViewId="0"/>
  </sheetViews>
  <sheetFormatPr defaultRowHeight="15"/>
  <cols>
    <col min="1" max="1" width="33.88671875" customWidth="1"/>
    <col min="2" max="2" width="14.109375" customWidth="1"/>
    <col min="3" max="4" width="13.88671875" customWidth="1"/>
    <col min="5" max="5" width="15.109375" customWidth="1"/>
    <col min="6" max="6" width="14.44140625" customWidth="1"/>
    <col min="7" max="7" width="14.109375" customWidth="1"/>
  </cols>
  <sheetData>
    <row r="1" spans="1:9" ht="20.25">
      <c r="A1" s="162" t="s">
        <v>44</v>
      </c>
      <c r="B1" s="162"/>
      <c r="C1" s="162"/>
      <c r="D1" s="162"/>
      <c r="E1" s="162"/>
      <c r="F1" s="162"/>
      <c r="G1" s="162"/>
      <c r="H1" s="151"/>
      <c r="I1" s="42"/>
    </row>
    <row r="2" spans="1:9" ht="20.25" customHeight="1">
      <c r="A2" s="163" t="s">
        <v>94</v>
      </c>
      <c r="B2" s="163"/>
      <c r="C2" s="163"/>
      <c r="D2" s="163"/>
      <c r="E2" s="163"/>
      <c r="F2" s="163"/>
      <c r="G2" s="163"/>
      <c r="H2" s="151"/>
      <c r="I2" s="42"/>
    </row>
    <row r="3" spans="1:9" ht="21" customHeight="1">
      <c r="A3" s="163" t="s">
        <v>45</v>
      </c>
      <c r="B3" s="163"/>
      <c r="C3" s="163"/>
      <c r="D3" s="163"/>
      <c r="E3" s="163"/>
      <c r="F3" s="163"/>
      <c r="G3" s="163"/>
      <c r="H3" s="151"/>
      <c r="I3" s="42"/>
    </row>
    <row r="4" spans="1:9" ht="22.15" customHeight="1">
      <c r="A4" s="163" t="s">
        <v>95</v>
      </c>
      <c r="B4" s="163"/>
      <c r="C4" s="163"/>
      <c r="D4" s="163"/>
      <c r="E4" s="163"/>
      <c r="F4" s="163"/>
      <c r="G4" s="163"/>
      <c r="H4" s="42"/>
      <c r="I4" s="42"/>
    </row>
    <row r="5" spans="1:9" ht="16.149999999999999" customHeight="1" thickBot="1">
      <c r="A5" s="164"/>
      <c r="B5" s="164"/>
      <c r="C5" s="164"/>
      <c r="D5" s="164"/>
      <c r="E5" s="164"/>
      <c r="F5" s="164"/>
      <c r="G5" s="164"/>
      <c r="H5" s="45"/>
      <c r="I5" s="45"/>
    </row>
    <row r="6" spans="1:9" ht="81.599999999999994" customHeight="1">
      <c r="A6" s="93"/>
      <c r="B6" s="209" t="s">
        <v>46</v>
      </c>
      <c r="C6" s="210"/>
      <c r="D6" s="209" t="s">
        <v>47</v>
      </c>
      <c r="E6" s="211"/>
      <c r="F6" s="209" t="s">
        <v>48</v>
      </c>
      <c r="G6" s="212"/>
      <c r="H6" s="42"/>
      <c r="I6" s="42"/>
    </row>
    <row r="7" spans="1:9" ht="78.75">
      <c r="A7" s="94" t="s">
        <v>49</v>
      </c>
      <c r="B7" s="77" t="s">
        <v>96</v>
      </c>
      <c r="C7" s="66" t="s">
        <v>50</v>
      </c>
      <c r="D7" s="106" t="str">
        <f>B7</f>
        <v>NEW PRIVATE CONTRIBUTIONS RECEIVED FEB. 2, 2023 to 
FEB. 1, 2024</v>
      </c>
      <c r="E7" s="66" t="s">
        <v>51</v>
      </c>
      <c r="F7" s="77" t="s">
        <v>52</v>
      </c>
      <c r="G7" s="95" t="s">
        <v>53</v>
      </c>
      <c r="H7" s="46"/>
      <c r="I7" s="43"/>
    </row>
    <row r="8" spans="1:9" ht="15.75">
      <c r="A8" s="96" t="s">
        <v>54</v>
      </c>
      <c r="B8" s="87">
        <f>'Eastern FL'!C9</f>
        <v>471603.05</v>
      </c>
      <c r="C8" s="88">
        <f t="shared" ref="C8:C36" si="0">B8</f>
        <v>471603.05</v>
      </c>
      <c r="D8" s="87">
        <f>'Eastern FL'!C10</f>
        <v>0</v>
      </c>
      <c r="E8" s="89">
        <f>'Eastern FL'!E10</f>
        <v>0</v>
      </c>
      <c r="F8" s="90">
        <f t="shared" ref="F8:F36" si="1">B8+D8</f>
        <v>471603.05</v>
      </c>
      <c r="G8" s="97">
        <f t="shared" ref="G8:G36" si="2">C8+E8</f>
        <v>471603.05</v>
      </c>
      <c r="H8" s="46"/>
      <c r="I8" s="43"/>
    </row>
    <row r="9" spans="1:9" ht="15.75">
      <c r="A9" s="96" t="s">
        <v>55</v>
      </c>
      <c r="B9" s="71">
        <f>Broward!C9</f>
        <v>1047863.07</v>
      </c>
      <c r="C9" s="85">
        <f t="shared" si="0"/>
        <v>1047863.07</v>
      </c>
      <c r="D9" s="71">
        <f>Broward!C10</f>
        <v>5716745.3399999999</v>
      </c>
      <c r="E9" s="74">
        <f>Broward!E10</f>
        <v>3811164</v>
      </c>
      <c r="F9" s="83">
        <f t="shared" si="1"/>
        <v>6764608.4100000001</v>
      </c>
      <c r="G9" s="98">
        <f t="shared" si="2"/>
        <v>4859027.07</v>
      </c>
      <c r="H9" s="46"/>
      <c r="I9" s="43"/>
    </row>
    <row r="10" spans="1:9" ht="15.75">
      <c r="A10" s="96" t="s">
        <v>56</v>
      </c>
      <c r="B10" s="72">
        <f>'Central FL'!C9</f>
        <v>479765.95</v>
      </c>
      <c r="C10" s="85">
        <f t="shared" si="0"/>
        <v>479765.95</v>
      </c>
      <c r="D10" s="72">
        <f>'Central FL'!C10</f>
        <v>7056392.2699999996</v>
      </c>
      <c r="E10" s="55">
        <f>'Central FL'!E10</f>
        <v>4704262</v>
      </c>
      <c r="F10" s="83">
        <f t="shared" si="1"/>
        <v>7536158.2199999997</v>
      </c>
      <c r="G10" s="98">
        <f t="shared" si="2"/>
        <v>5184027.95</v>
      </c>
      <c r="H10" s="46"/>
      <c r="I10" s="43"/>
    </row>
    <row r="11" spans="1:9" ht="15.75">
      <c r="A11" s="96" t="s">
        <v>57</v>
      </c>
      <c r="B11" s="72">
        <f>Chipola!C9</f>
        <v>732228.57</v>
      </c>
      <c r="C11" s="85">
        <f t="shared" si="0"/>
        <v>732228.57</v>
      </c>
      <c r="D11" s="72">
        <f>Chipola!C10</f>
        <v>54250</v>
      </c>
      <c r="E11" s="55">
        <f>Chipola!E10</f>
        <v>36167</v>
      </c>
      <c r="F11" s="83">
        <f t="shared" si="1"/>
        <v>786478.57</v>
      </c>
      <c r="G11" s="98">
        <f t="shared" si="2"/>
        <v>768395.57</v>
      </c>
      <c r="H11" s="46"/>
      <c r="I11" s="43"/>
    </row>
    <row r="12" spans="1:9" ht="15.75">
      <c r="A12" s="96" t="s">
        <v>58</v>
      </c>
      <c r="B12" s="72">
        <f>Daytona!C9</f>
        <v>1605127.02</v>
      </c>
      <c r="C12" s="85">
        <f t="shared" si="0"/>
        <v>1605127.02</v>
      </c>
      <c r="D12" s="72">
        <f>Daytona!C10</f>
        <v>2029748.67</v>
      </c>
      <c r="E12" s="55">
        <f>Daytona!E10</f>
        <v>1353166</v>
      </c>
      <c r="F12" s="83">
        <f t="shared" si="1"/>
        <v>3634875.69</v>
      </c>
      <c r="G12" s="98">
        <f t="shared" si="2"/>
        <v>2958293.02</v>
      </c>
      <c r="H12" s="46"/>
      <c r="I12" s="43"/>
    </row>
    <row r="13" spans="1:9" ht="15.75">
      <c r="A13" s="96" t="s">
        <v>59</v>
      </c>
      <c r="B13" s="72">
        <f>'FL SouthWestern'!C9</f>
        <v>528546.88</v>
      </c>
      <c r="C13" s="85">
        <f t="shared" si="0"/>
        <v>528546.88</v>
      </c>
      <c r="D13" s="72">
        <f>'FL SouthWestern'!C10</f>
        <v>2098908</v>
      </c>
      <c r="E13" s="55">
        <f>'FL SouthWestern'!E10</f>
        <v>1399272</v>
      </c>
      <c r="F13" s="83">
        <f t="shared" si="1"/>
        <v>2627454.88</v>
      </c>
      <c r="G13" s="98">
        <f t="shared" si="2"/>
        <v>1927818.88</v>
      </c>
      <c r="H13" s="46"/>
      <c r="I13" s="43"/>
    </row>
    <row r="14" spans="1:9" ht="15.75">
      <c r="A14" s="96" t="s">
        <v>60</v>
      </c>
      <c r="B14" s="72">
        <f>FSCJ!C9</f>
        <v>571919.97</v>
      </c>
      <c r="C14" s="85">
        <f t="shared" si="0"/>
        <v>571919.97</v>
      </c>
      <c r="D14" s="75">
        <f>FSCJ!C10</f>
        <v>1831869.6600000001</v>
      </c>
      <c r="E14" s="76">
        <f>FSCJ!E10</f>
        <v>1221246</v>
      </c>
      <c r="F14" s="83">
        <f t="shared" si="1"/>
        <v>2403789.63</v>
      </c>
      <c r="G14" s="98">
        <f t="shared" si="2"/>
        <v>1793165.97</v>
      </c>
      <c r="H14" s="46"/>
      <c r="I14" s="43"/>
    </row>
    <row r="15" spans="1:9" ht="15.75">
      <c r="A15" s="96" t="s">
        <v>88</v>
      </c>
      <c r="B15" s="72">
        <f>'FL Keys'!C9</f>
        <v>128768.66</v>
      </c>
      <c r="C15" s="85">
        <f t="shared" si="0"/>
        <v>128768.66</v>
      </c>
      <c r="D15" s="72">
        <f>'FL Keys'!C10</f>
        <v>419589.26</v>
      </c>
      <c r="E15" s="55">
        <f>'FL Keys'!E10</f>
        <v>279726</v>
      </c>
      <c r="F15" s="83">
        <f t="shared" si="1"/>
        <v>548357.92000000004</v>
      </c>
      <c r="G15" s="98">
        <f t="shared" si="2"/>
        <v>408494.66000000003</v>
      </c>
      <c r="H15" s="46"/>
      <c r="I15" s="43"/>
    </row>
    <row r="16" spans="1:9" ht="15.75">
      <c r="A16" s="96" t="s">
        <v>61</v>
      </c>
      <c r="B16" s="73">
        <f>'Gulf Coast'!C9</f>
        <v>1192201.46</v>
      </c>
      <c r="C16" s="85">
        <f t="shared" si="0"/>
        <v>1192201.46</v>
      </c>
      <c r="D16" s="73">
        <f>'Gulf Coast'!C10</f>
        <v>203354.37</v>
      </c>
      <c r="E16" s="54">
        <f>'Gulf Coast'!E10</f>
        <v>135570</v>
      </c>
      <c r="F16" s="83">
        <f t="shared" si="1"/>
        <v>1395555.83</v>
      </c>
      <c r="G16" s="98">
        <f t="shared" si="2"/>
        <v>1327771.46</v>
      </c>
      <c r="H16" s="46"/>
      <c r="I16" s="43"/>
    </row>
    <row r="17" spans="1:9" ht="15.75">
      <c r="A17" s="96" t="s">
        <v>62</v>
      </c>
      <c r="B17" s="72">
        <f>Hillsborough!C9</f>
        <v>1793961</v>
      </c>
      <c r="C17" s="85">
        <f t="shared" si="0"/>
        <v>1793961</v>
      </c>
      <c r="D17" s="72">
        <f>Hillsborough!C10</f>
        <v>710004</v>
      </c>
      <c r="E17" s="55">
        <f>Hillsborough!E10</f>
        <v>473336</v>
      </c>
      <c r="F17" s="83">
        <f t="shared" si="1"/>
        <v>2503965</v>
      </c>
      <c r="G17" s="98">
        <f t="shared" si="2"/>
        <v>2267297</v>
      </c>
      <c r="H17" s="46"/>
      <c r="I17" s="43"/>
    </row>
    <row r="18" spans="1:9" ht="15.75">
      <c r="A18" s="96" t="s">
        <v>63</v>
      </c>
      <c r="B18" s="72">
        <f>'Indian River'!C9</f>
        <v>1502332.79</v>
      </c>
      <c r="C18" s="85">
        <f t="shared" si="0"/>
        <v>1502332.79</v>
      </c>
      <c r="D18" s="72">
        <f>'Indian River'!C10</f>
        <v>4175164.52</v>
      </c>
      <c r="E18" s="55">
        <f>'Indian River'!E10</f>
        <v>2783443</v>
      </c>
      <c r="F18" s="83">
        <f t="shared" si="1"/>
        <v>5677497.3100000005</v>
      </c>
      <c r="G18" s="98">
        <f t="shared" si="2"/>
        <v>4285775.79</v>
      </c>
      <c r="H18" s="46"/>
      <c r="I18" s="43"/>
    </row>
    <row r="19" spans="1:9" ht="15.75">
      <c r="A19" s="96" t="s">
        <v>64</v>
      </c>
      <c r="B19" s="72">
        <f>'FL Gateway'!C9</f>
        <v>557663</v>
      </c>
      <c r="C19" s="85">
        <f t="shared" si="0"/>
        <v>557663</v>
      </c>
      <c r="D19" s="72">
        <f>'FL Gateway'!C10</f>
        <v>180009</v>
      </c>
      <c r="E19" s="55">
        <f>'FL Gateway'!E10</f>
        <v>120006</v>
      </c>
      <c r="F19" s="83">
        <f t="shared" si="1"/>
        <v>737672</v>
      </c>
      <c r="G19" s="98">
        <f t="shared" si="2"/>
        <v>677669</v>
      </c>
      <c r="H19" s="46"/>
      <c r="I19" s="43"/>
    </row>
    <row r="20" spans="1:9" ht="15.75">
      <c r="A20" s="96" t="s">
        <v>65</v>
      </c>
      <c r="B20" s="72">
        <f>'Lake-Sumter'!C9</f>
        <v>559809.39</v>
      </c>
      <c r="C20" s="85">
        <f t="shared" si="0"/>
        <v>559809.39</v>
      </c>
      <c r="D20" s="72">
        <f>'Lake-Sumter'!C10</f>
        <v>35521.93</v>
      </c>
      <c r="E20" s="55">
        <f>'Lake-Sumter'!E10</f>
        <v>23681</v>
      </c>
      <c r="F20" s="83">
        <f t="shared" si="1"/>
        <v>595331.32000000007</v>
      </c>
      <c r="G20" s="98">
        <f t="shared" si="2"/>
        <v>583490.39</v>
      </c>
      <c r="H20" s="46"/>
      <c r="I20" s="43"/>
    </row>
    <row r="21" spans="1:9" ht="15.75">
      <c r="A21" s="96" t="s">
        <v>66</v>
      </c>
      <c r="B21" s="72">
        <f>'State College of Florida '!C9</f>
        <v>2194958.6</v>
      </c>
      <c r="C21" s="85">
        <f t="shared" si="0"/>
        <v>2194958.6</v>
      </c>
      <c r="D21" s="72">
        <f>'State College of Florida '!C10</f>
        <v>785485.47999999975</v>
      </c>
      <c r="E21" s="55">
        <f>'State College of Florida '!E10</f>
        <v>523657</v>
      </c>
      <c r="F21" s="83">
        <f t="shared" si="1"/>
        <v>2980444.08</v>
      </c>
      <c r="G21" s="98">
        <f t="shared" si="2"/>
        <v>2718615.6</v>
      </c>
      <c r="H21" s="46"/>
      <c r="I21" s="43"/>
    </row>
    <row r="22" spans="1:9" ht="15.75">
      <c r="A22" s="96" t="s">
        <v>67</v>
      </c>
      <c r="B22" s="73">
        <f>Miami!C9</f>
        <v>7214354</v>
      </c>
      <c r="C22" s="85">
        <f t="shared" si="0"/>
        <v>7214354</v>
      </c>
      <c r="D22" s="73">
        <f>Miami!C10</f>
        <v>25783764</v>
      </c>
      <c r="E22" s="54">
        <f>Miami!E10</f>
        <v>17189176</v>
      </c>
      <c r="F22" s="83">
        <f t="shared" si="1"/>
        <v>32998118</v>
      </c>
      <c r="G22" s="98">
        <f t="shared" si="2"/>
        <v>24403530</v>
      </c>
      <c r="H22" s="46"/>
      <c r="I22" s="43"/>
    </row>
    <row r="23" spans="1:9" ht="15.75">
      <c r="A23" s="96" t="s">
        <v>89</v>
      </c>
      <c r="B23" s="73">
        <f>'North FL'!C9</f>
        <v>255587</v>
      </c>
      <c r="C23" s="85">
        <f t="shared" si="0"/>
        <v>255587</v>
      </c>
      <c r="D23" s="73">
        <f>'North FL'!C10</f>
        <v>0</v>
      </c>
      <c r="E23" s="54">
        <f>'North FL'!E10</f>
        <v>0</v>
      </c>
      <c r="F23" s="83">
        <f t="shared" si="1"/>
        <v>255587</v>
      </c>
      <c r="G23" s="98">
        <f t="shared" si="2"/>
        <v>255587</v>
      </c>
      <c r="H23" s="46"/>
      <c r="I23" s="43"/>
    </row>
    <row r="24" spans="1:9" ht="15.75">
      <c r="A24" s="96" t="s">
        <v>68</v>
      </c>
      <c r="B24" s="72">
        <f>'Northwest FL'!C9</f>
        <v>644253.51</v>
      </c>
      <c r="C24" s="85">
        <f t="shared" si="0"/>
        <v>644253.51</v>
      </c>
      <c r="D24" s="72">
        <f>'Northwest FL'!C10</f>
        <v>529159.81000000006</v>
      </c>
      <c r="E24" s="55">
        <f>'Northwest FL'!E10</f>
        <v>352773</v>
      </c>
      <c r="F24" s="83">
        <f t="shared" si="1"/>
        <v>1173413.32</v>
      </c>
      <c r="G24" s="98">
        <f t="shared" si="2"/>
        <v>997026.51</v>
      </c>
      <c r="H24" s="46"/>
      <c r="I24" s="43"/>
    </row>
    <row r="25" spans="1:9" ht="15.75">
      <c r="A25" s="96" t="s">
        <v>69</v>
      </c>
      <c r="B25" s="72">
        <f>'Palm Beach'!C9</f>
        <v>1003881</v>
      </c>
      <c r="C25" s="85">
        <f t="shared" si="0"/>
        <v>1003881</v>
      </c>
      <c r="D25" s="72">
        <f>'Palm Beach'!C10</f>
        <v>4136661</v>
      </c>
      <c r="E25" s="55">
        <f>'Palm Beach'!E10</f>
        <v>2757774</v>
      </c>
      <c r="F25" s="83">
        <f t="shared" si="1"/>
        <v>5140542</v>
      </c>
      <c r="G25" s="98">
        <f t="shared" si="2"/>
        <v>3761655</v>
      </c>
      <c r="H25" s="46"/>
      <c r="I25" s="43"/>
    </row>
    <row r="26" spans="1:9" ht="15.75">
      <c r="A26" s="96" t="s">
        <v>70</v>
      </c>
      <c r="B26" s="73">
        <f>'Pasco-Hernando'!C9</f>
        <v>1723761.94</v>
      </c>
      <c r="C26" s="86">
        <f t="shared" si="0"/>
        <v>1723761.94</v>
      </c>
      <c r="D26" s="73">
        <f>'Pasco-Hernando'!C10</f>
        <v>288331.34999999998</v>
      </c>
      <c r="E26" s="54">
        <f>'Pasco-Hernando'!E10</f>
        <v>192221</v>
      </c>
      <c r="F26" s="84">
        <f t="shared" si="1"/>
        <v>2012093.29</v>
      </c>
      <c r="G26" s="99">
        <f t="shared" si="2"/>
        <v>1915982.94</v>
      </c>
      <c r="H26" s="46"/>
      <c r="I26" s="43"/>
    </row>
    <row r="27" spans="1:9" ht="15.75">
      <c r="A27" s="96" t="s">
        <v>71</v>
      </c>
      <c r="B27" s="72">
        <f>Pensacola!C9</f>
        <v>793298.16</v>
      </c>
      <c r="C27" s="85">
        <f t="shared" si="0"/>
        <v>793298.16</v>
      </c>
      <c r="D27" s="72">
        <f>Pensacola!C10</f>
        <v>0</v>
      </c>
      <c r="E27" s="55">
        <f>Pensacola!E10</f>
        <v>0</v>
      </c>
      <c r="F27" s="83">
        <f t="shared" si="1"/>
        <v>793298.16</v>
      </c>
      <c r="G27" s="98">
        <f t="shared" si="2"/>
        <v>793298.16</v>
      </c>
      <c r="H27" s="46"/>
      <c r="I27" s="43"/>
    </row>
    <row r="28" spans="1:9" ht="15.75">
      <c r="A28" s="96" t="s">
        <v>72</v>
      </c>
      <c r="B28" s="72">
        <f>Polk!C9</f>
        <v>712199</v>
      </c>
      <c r="C28" s="85">
        <f t="shared" si="0"/>
        <v>712199</v>
      </c>
      <c r="D28" s="72">
        <f>Polk!C10</f>
        <v>0</v>
      </c>
      <c r="E28" s="55">
        <f>Polk!E10</f>
        <v>0</v>
      </c>
      <c r="F28" s="83">
        <f t="shared" si="1"/>
        <v>712199</v>
      </c>
      <c r="G28" s="98">
        <f t="shared" si="2"/>
        <v>712199</v>
      </c>
      <c r="H28" s="46"/>
      <c r="I28" s="43"/>
    </row>
    <row r="29" spans="1:9" ht="15.75">
      <c r="A29" s="96" t="s">
        <v>73</v>
      </c>
      <c r="B29" s="72">
        <f>'Saint Johns '!C9</f>
        <v>295210</v>
      </c>
      <c r="C29" s="85">
        <f t="shared" si="0"/>
        <v>295210</v>
      </c>
      <c r="D29" s="72">
        <f>'Saint Johns '!C10</f>
        <v>336269</v>
      </c>
      <c r="E29" s="55">
        <f>'Saint Johns '!E10</f>
        <v>224179</v>
      </c>
      <c r="F29" s="83">
        <f t="shared" si="1"/>
        <v>631479</v>
      </c>
      <c r="G29" s="98">
        <f t="shared" si="2"/>
        <v>519389</v>
      </c>
      <c r="H29" s="46"/>
      <c r="I29" s="43"/>
    </row>
    <row r="30" spans="1:9" ht="15.75">
      <c r="A30" s="96" t="s">
        <v>74</v>
      </c>
      <c r="B30" s="72">
        <f>'Saint Pete'!C9</f>
        <v>3183074.64</v>
      </c>
      <c r="C30" s="85">
        <f t="shared" si="0"/>
        <v>3183074.64</v>
      </c>
      <c r="D30" s="72">
        <f>'Saint Pete'!C10</f>
        <v>2873529.01</v>
      </c>
      <c r="E30" s="55">
        <f>'Saint Pete'!E10</f>
        <v>1915686</v>
      </c>
      <c r="F30" s="83">
        <f t="shared" si="1"/>
        <v>6056603.6500000004</v>
      </c>
      <c r="G30" s="98">
        <f t="shared" si="2"/>
        <v>5098760.6400000006</v>
      </c>
      <c r="H30" s="46"/>
      <c r="I30" s="43"/>
    </row>
    <row r="31" spans="1:9" ht="15.75">
      <c r="A31" s="96" t="s">
        <v>75</v>
      </c>
      <c r="B31" s="72">
        <f>'Santa Fe'!C9</f>
        <v>474626.55</v>
      </c>
      <c r="C31" s="85">
        <f t="shared" si="0"/>
        <v>474626.55</v>
      </c>
      <c r="D31" s="72">
        <f>'Santa Fe'!C10</f>
        <v>737992.25</v>
      </c>
      <c r="E31" s="55">
        <f>'Santa Fe'!E10</f>
        <v>491995</v>
      </c>
      <c r="F31" s="83">
        <f t="shared" si="1"/>
        <v>1212618.8</v>
      </c>
      <c r="G31" s="98">
        <f t="shared" si="2"/>
        <v>966621.55</v>
      </c>
      <c r="H31" s="52"/>
      <c r="I31" s="52"/>
    </row>
    <row r="32" spans="1:9" ht="15.75">
      <c r="A32" s="96" t="s">
        <v>76</v>
      </c>
      <c r="B32" s="72">
        <f>Seminole!C9</f>
        <v>1622137</v>
      </c>
      <c r="C32" s="85">
        <f t="shared" si="0"/>
        <v>1622137</v>
      </c>
      <c r="D32" s="72">
        <f>Seminole!C10</f>
        <v>1849912</v>
      </c>
      <c r="E32" s="55">
        <f>Seminole!E10</f>
        <v>1233275</v>
      </c>
      <c r="F32" s="83">
        <f t="shared" si="1"/>
        <v>3472049</v>
      </c>
      <c r="G32" s="98">
        <f t="shared" si="2"/>
        <v>2855412</v>
      </c>
      <c r="H32" s="53"/>
      <c r="I32" s="43"/>
    </row>
    <row r="33" spans="1:9" ht="15.75">
      <c r="A33" s="96" t="s">
        <v>77</v>
      </c>
      <c r="B33" s="73">
        <f>'South FL'!C9</f>
        <v>694618.97</v>
      </c>
      <c r="C33" s="85">
        <f t="shared" si="0"/>
        <v>694618.97</v>
      </c>
      <c r="D33" s="73">
        <f>'South FL'!C10</f>
        <v>1134370.25</v>
      </c>
      <c r="E33" s="54">
        <f>'South FL'!E10</f>
        <v>756247</v>
      </c>
      <c r="F33" s="83">
        <f t="shared" si="1"/>
        <v>1828989.22</v>
      </c>
      <c r="G33" s="98">
        <f t="shared" si="2"/>
        <v>1450865.97</v>
      </c>
      <c r="H33" s="46"/>
      <c r="I33" s="43"/>
    </row>
    <row r="34" spans="1:9" ht="15.75">
      <c r="A34" s="96" t="s">
        <v>78</v>
      </c>
      <c r="B34" s="73">
        <f>Tallahassee!C9</f>
        <v>920302.75</v>
      </c>
      <c r="C34" s="86">
        <f t="shared" si="0"/>
        <v>920302.75</v>
      </c>
      <c r="D34" s="73">
        <f>Tallahassee!C10</f>
        <v>1367370.05</v>
      </c>
      <c r="E34" s="54">
        <f>Tallahassee!E10</f>
        <v>911580</v>
      </c>
      <c r="F34" s="84">
        <f t="shared" si="1"/>
        <v>2287672.7999999998</v>
      </c>
      <c r="G34" s="99">
        <f t="shared" si="2"/>
        <v>1831882.75</v>
      </c>
      <c r="H34" s="46"/>
      <c r="I34" s="43"/>
    </row>
    <row r="35" spans="1:9" ht="15.75">
      <c r="A35" s="96" t="s">
        <v>79</v>
      </c>
      <c r="B35" s="72">
        <f>Valencia!C9</f>
        <v>702997.46</v>
      </c>
      <c r="C35" s="85">
        <f t="shared" si="0"/>
        <v>702997.46</v>
      </c>
      <c r="D35" s="72">
        <f>Valencia!C10</f>
        <v>3486933.12</v>
      </c>
      <c r="E35" s="55">
        <f>Valencia!E10</f>
        <v>2324622</v>
      </c>
      <c r="F35" s="83">
        <f t="shared" si="1"/>
        <v>4189930.58</v>
      </c>
      <c r="G35" s="98">
        <f t="shared" si="2"/>
        <v>3027619.46</v>
      </c>
      <c r="H35" s="46"/>
      <c r="I35" s="43"/>
    </row>
    <row r="36" spans="1:9" ht="15.75">
      <c r="A36" s="96" t="s">
        <v>80</v>
      </c>
      <c r="B36" s="72">
        <f>'FCS Foundation'!C9</f>
        <v>2250</v>
      </c>
      <c r="C36" s="85">
        <f t="shared" si="0"/>
        <v>2250</v>
      </c>
      <c r="D36" s="72">
        <f>'FCS Foundation'!C10</f>
        <v>341283</v>
      </c>
      <c r="E36" s="55">
        <f>'FCS Foundation'!E10</f>
        <v>227522</v>
      </c>
      <c r="F36" s="83">
        <f t="shared" si="1"/>
        <v>343533</v>
      </c>
      <c r="G36" s="98">
        <f t="shared" si="2"/>
        <v>229772</v>
      </c>
      <c r="H36" s="43"/>
      <c r="I36" s="43"/>
    </row>
    <row r="37" spans="1:9" ht="16.5" thickBot="1">
      <c r="A37" s="100"/>
      <c r="B37" s="78"/>
      <c r="C37" s="79"/>
      <c r="D37" s="81"/>
      <c r="E37" s="82"/>
      <c r="F37" s="70"/>
      <c r="G37" s="101"/>
      <c r="H37" s="42"/>
      <c r="I37" s="42"/>
    </row>
    <row r="38" spans="1:9" ht="17.25" thickTop="1" thickBot="1">
      <c r="A38" s="102" t="s">
        <v>81</v>
      </c>
      <c r="B38" s="103">
        <f t="shared" ref="B38:G38" si="3">SUM(B8:B36)</f>
        <v>33609301.390000001</v>
      </c>
      <c r="C38" s="104">
        <f t="shared" si="3"/>
        <v>33609301.390000001</v>
      </c>
      <c r="D38" s="91">
        <f t="shared" si="3"/>
        <v>68162617.340000004</v>
      </c>
      <c r="E38" s="92">
        <f t="shared" si="3"/>
        <v>45441746</v>
      </c>
      <c r="F38" s="103">
        <f t="shared" si="3"/>
        <v>101771918.72999999</v>
      </c>
      <c r="G38" s="105">
        <f t="shared" si="3"/>
        <v>79051047.389999986</v>
      </c>
    </row>
    <row r="39" spans="1:9">
      <c r="H39" s="42"/>
      <c r="I39" s="42"/>
    </row>
    <row r="40" spans="1:9">
      <c r="A40" s="42"/>
      <c r="B40" s="50"/>
      <c r="C40" s="42"/>
      <c r="D40" s="47"/>
      <c r="E40" s="47"/>
      <c r="F40" s="47"/>
      <c r="G40" s="47"/>
      <c r="H40" s="42"/>
      <c r="I40" s="42"/>
    </row>
    <row r="41" spans="1:9">
      <c r="A41" s="48"/>
      <c r="B41" s="42"/>
      <c r="C41" s="42"/>
      <c r="D41" s="44"/>
      <c r="E41" s="42"/>
      <c r="F41" s="41"/>
      <c r="G41" s="41"/>
      <c r="H41" s="42"/>
      <c r="I41" s="42"/>
    </row>
    <row r="42" spans="1:9">
      <c r="A42" s="49"/>
      <c r="B42" s="42"/>
      <c r="C42" s="42"/>
      <c r="D42" s="43"/>
      <c r="E42" s="42"/>
      <c r="F42" s="42"/>
      <c r="G42" s="42"/>
    </row>
    <row r="43" spans="1:9">
      <c r="A43" s="51"/>
    </row>
  </sheetData>
  <printOptions horizontalCentered="1"/>
  <pageMargins left="0.7" right="0.7" top="0.75" bottom="0.75" header="0.3" footer="0.3"/>
  <pageSetup scale="63" orientation="portrait" r:id="rId1"/>
  <ignoredErrors>
    <ignoredError sqref="E14"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27</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1003881</v>
      </c>
      <c r="D9" s="107">
        <v>1</v>
      </c>
      <c r="E9" s="108">
        <f>ROUND(+C9*D9,0)</f>
        <v>1003881</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4136661</v>
      </c>
      <c r="D10" s="109">
        <v>0.66666666666666663</v>
      </c>
      <c r="E10" s="108">
        <f>ROUND(+C10*D10,0)</f>
        <v>2757774</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5140542</v>
      </c>
      <c r="D11" s="111"/>
      <c r="E11" s="112">
        <f>E9+E10</f>
        <v>3761655</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03D7AE19-508A-4C99-8A5A-524E48E50642}">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28</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1723761.94</v>
      </c>
      <c r="D9" s="107">
        <v>1</v>
      </c>
      <c r="E9" s="108">
        <f>ROUND(+C9*D9,0)</f>
        <v>1723762</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288331.34999999998</v>
      </c>
      <c r="D10" s="109">
        <v>0.66666666666666663</v>
      </c>
      <c r="E10" s="108">
        <f>ROUND(+C10*D10,0)</f>
        <v>192221</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2012093.29</v>
      </c>
      <c r="D11" s="111"/>
      <c r="E11" s="112">
        <f>E9+E10</f>
        <v>1915983</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781B55CE-6AC9-4609-8DAF-9EA0D55ECEE9}">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29</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100</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6"/>
      <c r="B9" s="185" t="s">
        <v>5</v>
      </c>
      <c r="C9" s="123">
        <v>793298.16</v>
      </c>
      <c r="D9" s="107">
        <v>1</v>
      </c>
      <c r="E9" s="108">
        <v>793298</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6"/>
      <c r="B10" s="186" t="s">
        <v>6</v>
      </c>
      <c r="C10" s="125">
        <v>0</v>
      </c>
      <c r="D10" s="109">
        <v>0.66666666666666663</v>
      </c>
      <c r="E10" s="108">
        <v>0</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v>793298.16</v>
      </c>
      <c r="D11" s="111"/>
      <c r="E11" s="112">
        <v>793298</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00000000-0002-0000-1500-000000000000}">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30</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712199</v>
      </c>
      <c r="D9" s="107">
        <v>1</v>
      </c>
      <c r="E9" s="108">
        <f>ROUND(+C9*D9,0)</f>
        <v>712199</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0</v>
      </c>
      <c r="D10" s="109">
        <v>0.66666666666666663</v>
      </c>
      <c r="E10" s="108">
        <f>ROUND(+C10*D10,0)</f>
        <v>0</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712199</v>
      </c>
      <c r="D11" s="111"/>
      <c r="E11" s="112">
        <f>E9+E10</f>
        <v>712199</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05348C7D-D912-4AB3-84A9-C8C529AC003B}">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31</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295210</v>
      </c>
      <c r="D9" s="107">
        <v>1</v>
      </c>
      <c r="E9" s="108">
        <f>ROUND(+C9*D9,0)</f>
        <v>295210</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336269</v>
      </c>
      <c r="D10" s="109">
        <v>0.66666666666666663</v>
      </c>
      <c r="E10" s="108">
        <f>ROUND(+C10*D10,0)</f>
        <v>224179</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631479</v>
      </c>
      <c r="D11" s="111"/>
      <c r="E11" s="112">
        <f>E9+E10</f>
        <v>519389</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07E81E2E-2B02-4D1E-BA19-F1A81D6A1318}">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32</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3183074.64</v>
      </c>
      <c r="D9" s="107">
        <v>1</v>
      </c>
      <c r="E9" s="108">
        <f>ROUND(+C9*D9,0)</f>
        <v>3183075</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2873529.01</v>
      </c>
      <c r="D10" s="109">
        <v>0.66666666666666663</v>
      </c>
      <c r="E10" s="108">
        <f>ROUND(+C10*D10,0)</f>
        <v>1915686</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6056603.6500000004</v>
      </c>
      <c r="D11" s="111"/>
      <c r="E11" s="112">
        <f>E9+E10</f>
        <v>5098761</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19ECCE47-6039-4C6F-AADF-0D1C7EAA2CE5}">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33</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474626.55</v>
      </c>
      <c r="D9" s="107">
        <v>1</v>
      </c>
      <c r="E9" s="108">
        <f>ROUND(+C9*D9,0)</f>
        <v>474627</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737992.25</v>
      </c>
      <c r="D10" s="109">
        <v>0.66666666666666663</v>
      </c>
      <c r="E10" s="108">
        <f>ROUND(+C10*D10,0)</f>
        <v>491995</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1212618.8</v>
      </c>
      <c r="D11" s="111"/>
      <c r="E11" s="112">
        <f>E9+E10</f>
        <v>966622</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B463878E-0CED-4662-A494-4CCC2B1DA0EC}">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34</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1622137</v>
      </c>
      <c r="D9" s="107">
        <v>1</v>
      </c>
      <c r="E9" s="108">
        <f>ROUND(+C9*D9,0)</f>
        <v>1622137</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1849912</v>
      </c>
      <c r="D10" s="109">
        <v>0.66666666666666663</v>
      </c>
      <c r="E10" s="108">
        <f>ROUND(+C10*D10,0)</f>
        <v>1233275</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3472049</v>
      </c>
      <c r="D11" s="111"/>
      <c r="E11" s="112">
        <f>E9+E10</f>
        <v>2855412</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38B1E1F3-087A-4FBA-969E-BEAED978E80D}">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35</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694618.97</v>
      </c>
      <c r="D9" s="107">
        <v>1</v>
      </c>
      <c r="E9" s="108">
        <f>ROUND(+C9*D9,0)</f>
        <v>694619</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1134370.25</v>
      </c>
      <c r="D10" s="109">
        <v>0.66666666666666663</v>
      </c>
      <c r="E10" s="108">
        <f>ROUND(+C10*D10,0)</f>
        <v>756247</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1828989.22</v>
      </c>
      <c r="D11" s="111"/>
      <c r="E11" s="112">
        <f>E9+E10</f>
        <v>1450866</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DD37DB22-21D5-4610-B1DF-CFF778C32634}">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36</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100</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6"/>
      <c r="B9" s="185" t="s">
        <v>5</v>
      </c>
      <c r="C9" s="123">
        <v>920302.75</v>
      </c>
      <c r="D9" s="107">
        <v>1</v>
      </c>
      <c r="E9" s="108">
        <v>920303</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6"/>
      <c r="B10" s="186" t="s">
        <v>6</v>
      </c>
      <c r="C10" s="125">
        <v>1367370.05</v>
      </c>
      <c r="D10" s="109">
        <v>0.66666666666666663</v>
      </c>
      <c r="E10" s="108">
        <v>911580</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v>2287672.7999999998</v>
      </c>
      <c r="D11" s="111"/>
      <c r="E11" s="112">
        <v>1831883</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00000000-0002-0000-1C00-000000000000}">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92D050"/>
    <pageSetUpPr fitToPage="1"/>
  </sheetPr>
  <dimension ref="A1:IU419"/>
  <sheetViews>
    <sheetView showGridLines="0" defaultGridColor="0" colorId="22" zoomScale="70" zoomScaleNormal="70" workbookViewId="0">
      <selection activeCell="B2" sqref="B2"/>
    </sheetView>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0</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471603.05</v>
      </c>
      <c r="D9" s="107">
        <v>1</v>
      </c>
      <c r="E9" s="108">
        <f>ROUND(+C9*D9,0)</f>
        <v>471603</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0</v>
      </c>
      <c r="D10" s="109">
        <v>0.66666666666666663</v>
      </c>
      <c r="E10" s="108">
        <f>ROUND(+C10*D10,0)</f>
        <v>0</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471603.05</v>
      </c>
      <c r="D11" s="111"/>
      <c r="E11" s="112">
        <f>E9+E10</f>
        <v>471603</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39973CD8-9617-47D5-A209-D8F1EE198D0E}">
      <formula1>$B$31:$B$60</formula1>
    </dataValidation>
  </dataValidations>
  <printOptions horizontalCentered="1"/>
  <pageMargins left="0.75" right="0.75" top="0.75" bottom="0.5" header="0" footer="0.25"/>
  <pageSetup scale="46" orientation="portrait" r:id="rId1"/>
  <headerFooter alignWithMargins="0">
    <oddFooter>&amp;L&amp;8&amp;Z&amp;F</oddFooter>
  </headerFooter>
  <rowBreaks count="2" manualBreakCount="2">
    <brk id="71" min="1" max="3" man="1"/>
    <brk id="103" min="1"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37</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702997.46</v>
      </c>
      <c r="D9" s="107">
        <v>1</v>
      </c>
      <c r="E9" s="108">
        <f>ROUND(+C9*D9,0)</f>
        <v>702997</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3486933.12</v>
      </c>
      <c r="D10" s="109">
        <v>0.66666666666666663</v>
      </c>
      <c r="E10" s="108">
        <f>ROUND(+C10*D10,0)</f>
        <v>2324622</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4189930.58</v>
      </c>
      <c r="D11" s="111"/>
      <c r="E11" s="112">
        <f>E9+E10</f>
        <v>3027619</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4955528B-6C2A-4C13-84F4-5E900A6E9007}">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38</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100</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6"/>
      <c r="B9" s="185" t="s">
        <v>5</v>
      </c>
      <c r="C9" s="123">
        <v>2250</v>
      </c>
      <c r="D9" s="107">
        <v>1</v>
      </c>
      <c r="E9" s="108">
        <v>2250</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6"/>
      <c r="B10" s="186" t="s">
        <v>6</v>
      </c>
      <c r="C10" s="125">
        <v>341283</v>
      </c>
      <c r="D10" s="109">
        <v>0.66666666666666663</v>
      </c>
      <c r="E10" s="108">
        <v>227522</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v>343533</v>
      </c>
      <c r="D11" s="111"/>
      <c r="E11" s="112">
        <v>229772</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00000000-0002-0000-1E00-000000000000}">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12</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298"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181"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1047863.07</v>
      </c>
      <c r="D9" s="107">
        <v>1</v>
      </c>
      <c r="E9" s="108">
        <f>ROUND(+C9*D9,0)</f>
        <v>1047863</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5716745.3399999999</v>
      </c>
      <c r="D10" s="109">
        <v>0.66666666666666663</v>
      </c>
      <c r="E10" s="108">
        <f>ROUND(+C10*D10,0)</f>
        <v>3811164</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6764608.4100000001</v>
      </c>
      <c r="D11" s="111"/>
      <c r="E11" s="112">
        <f>E9+E10</f>
        <v>4859027</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099A0113-3C22-459D-991F-169FC015AE6E}">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13</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298"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181"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185" t="s">
        <v>5</v>
      </c>
      <c r="C9" s="123">
        <v>479765.95</v>
      </c>
      <c r="D9" s="107">
        <v>1</v>
      </c>
      <c r="E9" s="108">
        <f>ROUND(+C9*D9,0)</f>
        <v>479766</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7056392.2699999996</v>
      </c>
      <c r="D10" s="109">
        <v>0.66666666666666663</v>
      </c>
      <c r="E10" s="108">
        <f>ROUND(+C10*D10,0)</f>
        <v>4704262</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7536158.2199999997</v>
      </c>
      <c r="D11" s="111"/>
      <c r="E11" s="112">
        <f>E9+E10</f>
        <v>5184028</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3C82E4A7-01DF-455A-95F0-03C40703E11E}">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abColor rgb="FF92D050"/>
    <pageSetUpPr fitToPage="1"/>
  </sheetPr>
  <dimension ref="A1:IU419"/>
  <sheetViews>
    <sheetView defaultGridColor="0" colorId="22" zoomScale="70" zoomScaleNormal="70" workbookViewId="0"/>
  </sheetViews>
  <sheetFormatPr defaultColWidth="15.77734375" defaultRowHeight="15"/>
  <cols>
    <col min="1" max="1" width="2.44140625" style="234" customWidth="1"/>
    <col min="2" max="2" width="29.88671875" style="234" customWidth="1"/>
    <col min="3" max="3" width="56.109375" style="234" customWidth="1"/>
    <col min="4" max="4" width="14" style="234" customWidth="1"/>
    <col min="5" max="5" width="16.6640625" style="234" customWidth="1"/>
    <col min="6" max="6" width="21.77734375" style="234" customWidth="1"/>
    <col min="7" max="7" width="19.77734375" style="234" customWidth="1"/>
    <col min="8" max="8" width="15.77734375" style="234"/>
    <col min="9" max="9" width="7.77734375" style="234" customWidth="1"/>
    <col min="10" max="16384" width="15.77734375" style="234"/>
  </cols>
  <sheetData>
    <row r="1" spans="1:255" s="229" customFormat="1" ht="25.35" customHeight="1">
      <c r="A1" s="223"/>
      <c r="B1" s="224"/>
      <c r="C1" s="225" t="s">
        <v>14</v>
      </c>
      <c r="D1" s="226"/>
      <c r="E1" s="227"/>
      <c r="F1" s="227"/>
      <c r="G1" s="227"/>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c r="FE1" s="228"/>
      <c r="FF1" s="228"/>
      <c r="FG1" s="228"/>
      <c r="FH1" s="228"/>
      <c r="FI1" s="228"/>
      <c r="FJ1" s="228"/>
      <c r="FK1" s="228"/>
      <c r="FL1" s="228"/>
      <c r="FM1" s="228"/>
      <c r="FN1" s="228"/>
      <c r="FO1" s="228"/>
      <c r="FP1" s="228"/>
      <c r="FQ1" s="228"/>
      <c r="FR1" s="228"/>
      <c r="FS1" s="228"/>
      <c r="FT1" s="228"/>
      <c r="FU1" s="228"/>
      <c r="FV1" s="228"/>
      <c r="FW1" s="228"/>
      <c r="FX1" s="228"/>
      <c r="FY1" s="228"/>
      <c r="FZ1" s="228"/>
      <c r="GA1" s="228"/>
      <c r="GB1" s="228"/>
      <c r="GC1" s="228"/>
      <c r="GD1" s="228"/>
      <c r="GE1" s="228"/>
      <c r="GF1" s="228"/>
      <c r="GG1" s="228"/>
      <c r="GH1" s="228"/>
      <c r="GI1" s="228"/>
      <c r="GJ1" s="228"/>
      <c r="GK1" s="228"/>
      <c r="GL1" s="228"/>
      <c r="GM1" s="228"/>
      <c r="GN1" s="228"/>
      <c r="GO1" s="228"/>
      <c r="GP1" s="228"/>
      <c r="GQ1" s="228"/>
      <c r="GR1" s="228"/>
      <c r="GS1" s="228"/>
      <c r="GT1" s="228"/>
      <c r="GU1" s="228"/>
      <c r="GV1" s="228"/>
      <c r="GW1" s="228"/>
      <c r="GX1" s="228"/>
      <c r="GY1" s="228"/>
      <c r="GZ1" s="228"/>
      <c r="HA1" s="228"/>
      <c r="HB1" s="228"/>
      <c r="HC1" s="228"/>
      <c r="HD1" s="228"/>
      <c r="HE1" s="228"/>
      <c r="HF1" s="228"/>
      <c r="HG1" s="228"/>
      <c r="HH1" s="228"/>
      <c r="HI1" s="228"/>
      <c r="HJ1" s="228"/>
      <c r="HK1" s="228"/>
      <c r="HL1" s="228"/>
      <c r="HM1" s="228"/>
      <c r="HN1" s="228"/>
      <c r="HO1" s="228"/>
      <c r="HP1" s="228"/>
      <c r="HQ1" s="228"/>
      <c r="HR1" s="228"/>
      <c r="HS1" s="228"/>
      <c r="HT1" s="228"/>
      <c r="HU1" s="228"/>
      <c r="HV1" s="228"/>
      <c r="HW1" s="228"/>
      <c r="HX1" s="228"/>
      <c r="HY1" s="228"/>
      <c r="HZ1" s="228"/>
      <c r="IA1" s="228"/>
      <c r="IB1" s="228"/>
      <c r="IC1" s="228"/>
      <c r="ID1" s="228"/>
      <c r="IE1" s="228"/>
      <c r="IF1" s="228"/>
      <c r="IG1" s="228"/>
      <c r="IH1" s="228"/>
      <c r="II1" s="228"/>
      <c r="IJ1" s="228"/>
      <c r="IK1" s="228"/>
      <c r="IL1" s="228"/>
      <c r="IM1" s="228"/>
      <c r="IN1" s="228"/>
      <c r="IO1" s="228"/>
      <c r="IP1" s="228"/>
      <c r="IQ1" s="228"/>
      <c r="IR1" s="228"/>
      <c r="IS1" s="228"/>
      <c r="IT1" s="228"/>
    </row>
    <row r="2" spans="1:255" s="229" customFormat="1" ht="25.35" customHeight="1">
      <c r="B2" s="230"/>
      <c r="C2" s="230" t="s">
        <v>90</v>
      </c>
      <c r="D2" s="230"/>
      <c r="E2" s="230"/>
      <c r="F2" s="231"/>
      <c r="G2" s="231"/>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228"/>
      <c r="DK2" s="228"/>
      <c r="DL2" s="228"/>
      <c r="DM2" s="228"/>
      <c r="DN2" s="228"/>
      <c r="DO2" s="228"/>
      <c r="DP2" s="228"/>
      <c r="DQ2" s="228"/>
      <c r="DR2" s="228"/>
      <c r="DS2" s="228"/>
      <c r="DT2" s="228"/>
      <c r="DU2" s="228"/>
      <c r="DV2" s="228"/>
      <c r="DW2" s="228"/>
      <c r="DX2" s="228"/>
      <c r="DY2" s="228"/>
      <c r="DZ2" s="228"/>
      <c r="EA2" s="228"/>
      <c r="EB2" s="228"/>
      <c r="EC2" s="228"/>
      <c r="ED2" s="228"/>
      <c r="EE2" s="228"/>
      <c r="EF2" s="228"/>
      <c r="EG2" s="228"/>
      <c r="EH2" s="228"/>
      <c r="EI2" s="228"/>
      <c r="EJ2" s="228"/>
      <c r="EK2" s="228"/>
      <c r="EL2" s="228"/>
      <c r="EM2" s="228"/>
      <c r="EN2" s="228"/>
      <c r="EO2" s="228"/>
      <c r="EP2" s="228"/>
      <c r="EQ2" s="228"/>
      <c r="ER2" s="228"/>
      <c r="ES2" s="228"/>
      <c r="ET2" s="228"/>
      <c r="EU2" s="228"/>
      <c r="EV2" s="228"/>
      <c r="EW2" s="228"/>
      <c r="EX2" s="228"/>
      <c r="EY2" s="228"/>
      <c r="EZ2" s="228"/>
      <c r="FA2" s="228"/>
      <c r="FB2" s="228"/>
      <c r="FC2" s="228"/>
      <c r="FD2" s="228"/>
      <c r="FE2" s="228"/>
      <c r="FF2" s="228"/>
      <c r="FG2" s="228"/>
      <c r="FH2" s="228"/>
      <c r="FI2" s="228"/>
      <c r="FJ2" s="228"/>
      <c r="FK2" s="228"/>
      <c r="FL2" s="228"/>
      <c r="FM2" s="228"/>
      <c r="FN2" s="228"/>
      <c r="FO2" s="228"/>
      <c r="FP2" s="228"/>
      <c r="FQ2" s="228"/>
      <c r="FR2" s="228"/>
      <c r="FS2" s="228"/>
      <c r="FT2" s="228"/>
      <c r="FU2" s="228"/>
      <c r="FV2" s="228"/>
      <c r="FW2" s="228"/>
      <c r="FX2" s="228"/>
      <c r="FY2" s="228"/>
      <c r="FZ2" s="228"/>
      <c r="GA2" s="228"/>
      <c r="GB2" s="228"/>
      <c r="GC2" s="228"/>
      <c r="GD2" s="228"/>
      <c r="GE2" s="228"/>
      <c r="GF2" s="228"/>
      <c r="GG2" s="228"/>
      <c r="GH2" s="228"/>
      <c r="GI2" s="228"/>
      <c r="GJ2" s="228"/>
      <c r="GK2" s="228"/>
      <c r="GL2" s="228"/>
      <c r="GM2" s="228"/>
      <c r="GN2" s="228"/>
      <c r="GO2" s="228"/>
      <c r="GP2" s="228"/>
      <c r="GQ2" s="228"/>
      <c r="GR2" s="228"/>
      <c r="GS2" s="228"/>
      <c r="GT2" s="228"/>
      <c r="GU2" s="228"/>
      <c r="GV2" s="228"/>
      <c r="GW2" s="228"/>
      <c r="GX2" s="228"/>
      <c r="GY2" s="228"/>
      <c r="GZ2" s="228"/>
      <c r="HA2" s="228"/>
      <c r="HB2" s="228"/>
      <c r="HC2" s="228"/>
      <c r="HD2" s="228"/>
      <c r="HE2" s="228"/>
      <c r="HF2" s="228"/>
      <c r="HG2" s="228"/>
      <c r="HH2" s="228"/>
      <c r="HI2" s="228"/>
      <c r="HJ2" s="228"/>
      <c r="HK2" s="228"/>
      <c r="HL2" s="228"/>
      <c r="HM2" s="228"/>
      <c r="HN2" s="228"/>
      <c r="HO2" s="228"/>
      <c r="HP2" s="228"/>
      <c r="HQ2" s="228"/>
      <c r="HR2" s="228"/>
      <c r="HS2" s="228"/>
      <c r="HT2" s="228"/>
      <c r="HU2" s="228"/>
      <c r="HV2" s="228"/>
      <c r="HW2" s="228"/>
      <c r="HX2" s="228"/>
      <c r="HY2" s="228"/>
      <c r="HZ2" s="228"/>
      <c r="IA2" s="228"/>
      <c r="IB2" s="228"/>
      <c r="IC2" s="228"/>
      <c r="ID2" s="228"/>
      <c r="IE2" s="228"/>
      <c r="IF2" s="228"/>
      <c r="IG2" s="228"/>
      <c r="IH2" s="228"/>
      <c r="II2" s="228"/>
      <c r="IJ2" s="228"/>
      <c r="IK2" s="228"/>
      <c r="IL2" s="228"/>
      <c r="IM2" s="228"/>
      <c r="IN2" s="228"/>
      <c r="IO2" s="228"/>
      <c r="IP2" s="228"/>
      <c r="IQ2" s="228"/>
      <c r="IR2" s="228"/>
      <c r="IS2" s="228"/>
      <c r="IT2" s="228"/>
    </row>
    <row r="3" spans="1:255" s="229" customFormat="1" ht="25.35" customHeight="1">
      <c r="B3" s="230"/>
      <c r="C3" s="230" t="s">
        <v>91</v>
      </c>
      <c r="D3" s="230"/>
      <c r="E3" s="230"/>
      <c r="F3" s="231"/>
      <c r="G3" s="231"/>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8"/>
      <c r="FF3" s="228"/>
      <c r="FG3" s="228"/>
      <c r="FH3" s="228"/>
      <c r="FI3" s="228"/>
      <c r="FJ3" s="228"/>
      <c r="FK3" s="228"/>
      <c r="FL3" s="228"/>
      <c r="FM3" s="228"/>
      <c r="FN3" s="228"/>
      <c r="FO3" s="228"/>
      <c r="FP3" s="228"/>
      <c r="FQ3" s="228"/>
      <c r="FR3" s="228"/>
      <c r="FS3" s="228"/>
      <c r="FT3" s="228"/>
      <c r="FU3" s="228"/>
      <c r="FV3" s="228"/>
      <c r="FW3" s="228"/>
      <c r="FX3" s="228"/>
      <c r="FY3" s="228"/>
      <c r="FZ3" s="228"/>
      <c r="GA3" s="228"/>
      <c r="GB3" s="228"/>
      <c r="GC3" s="228"/>
      <c r="GD3" s="228"/>
      <c r="GE3" s="228"/>
      <c r="GF3" s="228"/>
      <c r="GG3" s="228"/>
      <c r="GH3" s="228"/>
      <c r="GI3" s="228"/>
      <c r="GJ3" s="228"/>
      <c r="GK3" s="228"/>
      <c r="GL3" s="228"/>
      <c r="GM3" s="228"/>
      <c r="GN3" s="228"/>
      <c r="GO3" s="228"/>
      <c r="GP3" s="228"/>
      <c r="GQ3" s="228"/>
      <c r="GR3" s="228"/>
      <c r="GS3" s="228"/>
      <c r="GT3" s="228"/>
      <c r="GU3" s="228"/>
      <c r="GV3" s="228"/>
      <c r="GW3" s="228"/>
      <c r="GX3" s="228"/>
      <c r="GY3" s="228"/>
      <c r="GZ3" s="228"/>
      <c r="HA3" s="228"/>
      <c r="HB3" s="228"/>
      <c r="HC3" s="228"/>
      <c r="HD3" s="228"/>
      <c r="HE3" s="228"/>
      <c r="HF3" s="228"/>
      <c r="HG3" s="228"/>
      <c r="HH3" s="228"/>
      <c r="HI3" s="228"/>
      <c r="HJ3" s="228"/>
      <c r="HK3" s="228"/>
      <c r="HL3" s="228"/>
      <c r="HM3" s="228"/>
      <c r="HN3" s="228"/>
      <c r="HO3" s="228"/>
      <c r="HP3" s="228"/>
      <c r="HQ3" s="228"/>
      <c r="HR3" s="228"/>
      <c r="HS3" s="228"/>
      <c r="HT3" s="228"/>
      <c r="HU3" s="228"/>
      <c r="HV3" s="228"/>
      <c r="HW3" s="228"/>
      <c r="HX3" s="228"/>
      <c r="HY3" s="228"/>
      <c r="HZ3" s="228"/>
      <c r="IA3" s="228"/>
      <c r="IB3" s="228"/>
      <c r="IC3" s="228"/>
      <c r="ID3" s="228"/>
      <c r="IE3" s="228"/>
      <c r="IF3" s="228"/>
      <c r="IG3" s="228"/>
      <c r="IH3" s="228"/>
      <c r="II3" s="228"/>
      <c r="IJ3" s="228"/>
      <c r="IK3" s="228"/>
      <c r="IL3" s="228"/>
      <c r="IM3" s="228"/>
      <c r="IN3" s="228"/>
      <c r="IO3" s="228"/>
      <c r="IP3" s="228"/>
      <c r="IQ3" s="228"/>
      <c r="IR3" s="228"/>
      <c r="IS3" s="228"/>
      <c r="IT3" s="228"/>
    </row>
    <row r="4" spans="1:255" ht="6" customHeight="1">
      <c r="A4" s="232"/>
      <c r="B4" s="233"/>
      <c r="C4" s="233"/>
      <c r="D4" s="233"/>
      <c r="E4" s="233"/>
      <c r="F4" s="232"/>
      <c r="G4" s="232"/>
    </row>
    <row r="5" spans="1:255" ht="132" customHeight="1">
      <c r="B5" s="235"/>
      <c r="C5" s="235" t="s">
        <v>92</v>
      </c>
      <c r="D5" s="235"/>
      <c r="E5" s="235"/>
      <c r="F5" s="236"/>
      <c r="G5" s="236"/>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c r="FX5" s="237"/>
      <c r="FY5" s="237"/>
      <c r="FZ5" s="237"/>
      <c r="GA5" s="237"/>
      <c r="GB5" s="237"/>
      <c r="GC5" s="237"/>
      <c r="GD5" s="237"/>
      <c r="GE5" s="237"/>
      <c r="GF5" s="237"/>
      <c r="GG5" s="237"/>
      <c r="GH5" s="237"/>
      <c r="GI5" s="237"/>
      <c r="GJ5" s="237"/>
      <c r="GK5" s="237"/>
      <c r="GL5" s="237"/>
      <c r="GM5" s="237"/>
      <c r="GN5" s="237"/>
      <c r="GO5" s="237"/>
      <c r="GP5" s="237"/>
      <c r="GQ5" s="237"/>
      <c r="GR5" s="237"/>
      <c r="GS5" s="237"/>
      <c r="GT5" s="237"/>
      <c r="GU5" s="237"/>
      <c r="GV5" s="237"/>
      <c r="GW5" s="237"/>
      <c r="GX5" s="237"/>
      <c r="GY5" s="237"/>
      <c r="GZ5" s="237"/>
      <c r="HA5" s="237"/>
      <c r="HB5" s="237"/>
      <c r="HC5" s="237"/>
      <c r="HD5" s="237"/>
      <c r="HE5" s="237"/>
      <c r="HF5" s="237"/>
      <c r="HG5" s="237"/>
      <c r="HH5" s="237"/>
      <c r="HI5" s="237"/>
      <c r="HJ5" s="237"/>
      <c r="HK5" s="237"/>
      <c r="HL5" s="237"/>
      <c r="HM5" s="237"/>
      <c r="HN5" s="237"/>
      <c r="HO5" s="237"/>
      <c r="HP5" s="237"/>
      <c r="HQ5" s="237"/>
      <c r="HR5" s="237"/>
      <c r="HS5" s="237"/>
      <c r="HT5" s="237"/>
      <c r="HU5" s="237"/>
      <c r="HV5" s="237"/>
      <c r="HW5" s="237"/>
      <c r="HX5" s="237"/>
      <c r="HY5" s="237"/>
      <c r="HZ5" s="237"/>
      <c r="IA5" s="237"/>
      <c r="IB5" s="237"/>
      <c r="IC5" s="237"/>
      <c r="ID5" s="237"/>
      <c r="IE5" s="237"/>
      <c r="IF5" s="237"/>
      <c r="IG5" s="237"/>
      <c r="IH5" s="237"/>
      <c r="II5" s="237"/>
      <c r="IJ5" s="237"/>
      <c r="IK5" s="237"/>
      <c r="IL5" s="237"/>
      <c r="IM5" s="237"/>
      <c r="IN5" s="237"/>
      <c r="IO5" s="237"/>
      <c r="IP5" s="237"/>
      <c r="IQ5" s="237"/>
      <c r="IR5" s="237"/>
      <c r="IS5" s="237"/>
      <c r="IT5" s="237"/>
    </row>
    <row r="6" spans="1:255" ht="25.35" customHeight="1">
      <c r="A6" s="238"/>
      <c r="B6" s="239"/>
      <c r="C6" s="240"/>
      <c r="D6" s="240"/>
      <c r="E6" s="240"/>
      <c r="F6" s="241"/>
      <c r="G6" s="242"/>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37"/>
      <c r="DH6" s="237"/>
      <c r="DI6" s="237"/>
      <c r="DJ6" s="237"/>
      <c r="DK6" s="237"/>
      <c r="DL6" s="237"/>
      <c r="DM6" s="237"/>
      <c r="DN6" s="237"/>
      <c r="DO6" s="237"/>
      <c r="DP6" s="237"/>
      <c r="DQ6" s="237"/>
      <c r="DR6" s="237"/>
      <c r="DS6" s="237"/>
      <c r="DT6" s="237"/>
      <c r="DU6" s="237"/>
      <c r="DV6" s="237"/>
      <c r="DW6" s="237"/>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c r="FF6" s="237"/>
      <c r="FG6" s="237"/>
      <c r="FH6" s="237"/>
      <c r="FI6" s="237"/>
      <c r="FJ6" s="237"/>
      <c r="FK6" s="237"/>
      <c r="FL6" s="237"/>
      <c r="FM6" s="237"/>
      <c r="FN6" s="237"/>
      <c r="FO6" s="237"/>
      <c r="FP6" s="237"/>
      <c r="FQ6" s="237"/>
      <c r="FR6" s="237"/>
      <c r="FS6" s="237"/>
      <c r="FT6" s="237"/>
      <c r="FU6" s="237"/>
      <c r="FV6" s="237"/>
      <c r="FW6" s="237"/>
      <c r="FX6" s="237"/>
      <c r="FY6" s="237"/>
      <c r="FZ6" s="237"/>
      <c r="GA6" s="237"/>
      <c r="GB6" s="237"/>
      <c r="GC6" s="237"/>
      <c r="GD6" s="237"/>
      <c r="GE6" s="237"/>
      <c r="GF6" s="237"/>
      <c r="GG6" s="237"/>
      <c r="GH6" s="237"/>
      <c r="GI6" s="237"/>
      <c r="GJ6" s="237"/>
      <c r="GK6" s="237"/>
      <c r="GL6" s="237"/>
      <c r="GM6" s="237"/>
      <c r="GN6" s="237"/>
      <c r="GO6" s="237"/>
      <c r="GP6" s="237"/>
      <c r="GQ6" s="237"/>
      <c r="GR6" s="237"/>
      <c r="GS6" s="237"/>
      <c r="GT6" s="237"/>
      <c r="GU6" s="237"/>
      <c r="GV6" s="237"/>
      <c r="GW6" s="237"/>
      <c r="GX6" s="237"/>
      <c r="GY6" s="237"/>
      <c r="GZ6" s="237"/>
      <c r="HA6" s="237"/>
      <c r="HB6" s="237"/>
      <c r="HC6" s="237"/>
      <c r="HD6" s="237"/>
      <c r="HE6" s="237"/>
      <c r="HF6" s="237"/>
      <c r="HG6" s="237"/>
      <c r="HH6" s="237"/>
      <c r="HI6" s="237"/>
      <c r="HJ6" s="237"/>
      <c r="HK6" s="237"/>
      <c r="HL6" s="237"/>
      <c r="HM6" s="237"/>
      <c r="HN6" s="237"/>
      <c r="HO6" s="237"/>
      <c r="HP6" s="237"/>
      <c r="HQ6" s="237"/>
      <c r="HR6" s="237"/>
      <c r="HS6" s="237"/>
      <c r="HT6" s="237"/>
      <c r="HU6" s="237"/>
      <c r="HV6" s="237"/>
      <c r="HW6" s="237"/>
      <c r="HX6" s="237"/>
      <c r="HY6" s="237"/>
      <c r="HZ6" s="237"/>
      <c r="IA6" s="237"/>
      <c r="IB6" s="237"/>
      <c r="IC6" s="237"/>
      <c r="ID6" s="237"/>
      <c r="IE6" s="237"/>
      <c r="IF6" s="237"/>
      <c r="IG6" s="237"/>
      <c r="IH6" s="237"/>
      <c r="II6" s="237"/>
      <c r="IJ6" s="237"/>
      <c r="IK6" s="237"/>
      <c r="IL6" s="237"/>
      <c r="IM6" s="237"/>
      <c r="IN6" s="237"/>
      <c r="IO6" s="237"/>
      <c r="IP6" s="237"/>
      <c r="IQ6" s="237"/>
      <c r="IR6" s="237"/>
      <c r="IS6" s="237"/>
      <c r="IT6" s="237"/>
    </row>
    <row r="7" spans="1:255" ht="25.35" customHeight="1" thickBot="1">
      <c r="A7" s="238"/>
      <c r="B7" s="299" t="s">
        <v>1</v>
      </c>
      <c r="C7" s="239"/>
      <c r="D7" s="239"/>
      <c r="E7" s="239"/>
      <c r="F7" s="243"/>
      <c r="G7" s="243"/>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S7" s="244"/>
      <c r="BT7" s="244"/>
      <c r="BU7" s="244"/>
      <c r="BV7" s="244"/>
      <c r="BW7" s="244"/>
      <c r="BX7" s="244"/>
      <c r="BY7" s="244"/>
      <c r="BZ7" s="244"/>
      <c r="CA7" s="244"/>
      <c r="CB7" s="244"/>
      <c r="CC7" s="244"/>
      <c r="CD7" s="244"/>
      <c r="CE7" s="244"/>
      <c r="CF7" s="244"/>
      <c r="CG7" s="244"/>
      <c r="CH7" s="244"/>
      <c r="CI7" s="244"/>
      <c r="CJ7" s="244"/>
      <c r="CK7" s="244"/>
      <c r="CL7" s="244"/>
      <c r="CM7" s="244"/>
      <c r="CN7" s="244"/>
      <c r="CO7" s="244"/>
      <c r="CP7" s="244"/>
      <c r="CQ7" s="244"/>
      <c r="CR7" s="244"/>
      <c r="CS7" s="244"/>
      <c r="CT7" s="244"/>
      <c r="CU7" s="244"/>
      <c r="CV7" s="244"/>
      <c r="CW7" s="244"/>
      <c r="CX7" s="244"/>
      <c r="CY7" s="244"/>
      <c r="CZ7" s="244"/>
      <c r="DA7" s="244"/>
      <c r="DB7" s="244"/>
      <c r="DC7" s="244"/>
      <c r="DD7" s="244"/>
      <c r="DE7" s="244"/>
      <c r="DF7" s="244"/>
      <c r="DG7" s="244"/>
      <c r="DH7" s="244"/>
      <c r="DI7" s="244"/>
      <c r="DJ7" s="244"/>
      <c r="DK7" s="244"/>
      <c r="DL7" s="244"/>
      <c r="DM7" s="244"/>
      <c r="DN7" s="244"/>
      <c r="DO7" s="244"/>
      <c r="DP7" s="244"/>
      <c r="DQ7" s="244"/>
      <c r="DR7" s="244"/>
      <c r="DS7" s="244"/>
      <c r="DT7" s="244"/>
      <c r="DU7" s="244"/>
      <c r="DV7" s="244"/>
      <c r="DW7" s="244"/>
      <c r="DX7" s="244"/>
      <c r="DY7" s="244"/>
      <c r="DZ7" s="244"/>
      <c r="EA7" s="244"/>
      <c r="EB7" s="244"/>
      <c r="EC7" s="244"/>
      <c r="ED7" s="244"/>
      <c r="EE7" s="244"/>
      <c r="EF7" s="244"/>
      <c r="EG7" s="244"/>
      <c r="EH7" s="244"/>
      <c r="EI7" s="244"/>
      <c r="EJ7" s="244"/>
      <c r="EK7" s="244"/>
      <c r="EL7" s="244"/>
      <c r="EM7" s="244"/>
      <c r="EN7" s="244"/>
      <c r="EO7" s="244"/>
      <c r="EP7" s="244"/>
      <c r="EQ7" s="244"/>
      <c r="ER7" s="244"/>
      <c r="ES7" s="244"/>
      <c r="ET7" s="244"/>
      <c r="EU7" s="244"/>
      <c r="EV7" s="244"/>
      <c r="EW7" s="244"/>
      <c r="EX7" s="244"/>
      <c r="EY7" s="244"/>
      <c r="EZ7" s="244"/>
      <c r="FA7" s="244"/>
      <c r="FB7" s="244"/>
      <c r="FC7" s="244"/>
      <c r="FD7" s="244"/>
      <c r="FE7" s="244"/>
      <c r="FF7" s="244"/>
      <c r="FG7" s="244"/>
      <c r="FH7" s="244"/>
      <c r="FI7" s="244"/>
      <c r="FJ7" s="244"/>
      <c r="FK7" s="244"/>
      <c r="FL7" s="244"/>
      <c r="FM7" s="244"/>
      <c r="FN7" s="244"/>
      <c r="FO7" s="244"/>
      <c r="FP7" s="244"/>
      <c r="FQ7" s="244"/>
      <c r="FR7" s="244"/>
      <c r="FS7" s="244"/>
      <c r="FT7" s="244"/>
      <c r="FU7" s="244"/>
      <c r="FV7" s="244"/>
      <c r="FW7" s="244"/>
      <c r="FX7" s="244"/>
      <c r="FY7" s="244"/>
      <c r="FZ7" s="244"/>
      <c r="GA7" s="244"/>
      <c r="GB7" s="244"/>
      <c r="GC7" s="244"/>
      <c r="GD7" s="244"/>
      <c r="GE7" s="244"/>
      <c r="GF7" s="244"/>
      <c r="GG7" s="244"/>
      <c r="GH7" s="244"/>
      <c r="GI7" s="244"/>
      <c r="GJ7" s="244"/>
      <c r="GK7" s="244"/>
      <c r="GL7" s="244"/>
      <c r="GM7" s="244"/>
      <c r="GN7" s="244"/>
      <c r="GO7" s="244"/>
      <c r="GP7" s="244"/>
      <c r="GQ7" s="244"/>
      <c r="GR7" s="244"/>
      <c r="GS7" s="244"/>
      <c r="GT7" s="244"/>
      <c r="GU7" s="244"/>
      <c r="GV7" s="244"/>
      <c r="GW7" s="244"/>
      <c r="GX7" s="244"/>
      <c r="GY7" s="244"/>
      <c r="GZ7" s="244"/>
      <c r="HA7" s="244"/>
      <c r="HB7" s="244"/>
      <c r="HC7" s="244"/>
      <c r="HD7" s="244"/>
      <c r="HE7" s="244"/>
      <c r="HF7" s="244"/>
      <c r="HG7" s="244"/>
      <c r="HH7" s="244"/>
      <c r="HI7" s="244"/>
      <c r="HJ7" s="244"/>
      <c r="HK7" s="244"/>
      <c r="HL7" s="244"/>
      <c r="HM7" s="244"/>
      <c r="HN7" s="244"/>
      <c r="HO7" s="244"/>
      <c r="HP7" s="244"/>
      <c r="HQ7" s="244"/>
      <c r="HR7" s="244"/>
      <c r="HS7" s="244"/>
      <c r="HT7" s="244"/>
      <c r="HU7" s="244"/>
      <c r="HV7" s="244"/>
      <c r="HW7" s="244"/>
      <c r="HX7" s="244"/>
      <c r="HY7" s="244"/>
      <c r="HZ7" s="244"/>
      <c r="IA7" s="244"/>
      <c r="IB7" s="244"/>
      <c r="IC7" s="244"/>
      <c r="ID7" s="244"/>
      <c r="IE7" s="244"/>
      <c r="IF7" s="244"/>
      <c r="IG7" s="244"/>
      <c r="IH7" s="244"/>
      <c r="II7" s="244"/>
      <c r="IJ7" s="244"/>
      <c r="IK7" s="244"/>
      <c r="IL7" s="244"/>
      <c r="IM7" s="244"/>
      <c r="IN7" s="244"/>
      <c r="IO7" s="244"/>
      <c r="IP7" s="244"/>
      <c r="IQ7" s="244"/>
      <c r="IR7" s="244"/>
      <c r="IS7" s="244"/>
      <c r="IT7" s="244"/>
    </row>
    <row r="8" spans="1:255" ht="103.35" customHeight="1" thickBot="1">
      <c r="A8" s="238"/>
      <c r="B8" s="246" t="s">
        <v>2</v>
      </c>
      <c r="C8" s="247" t="s">
        <v>97</v>
      </c>
      <c r="D8" s="248" t="s">
        <v>3</v>
      </c>
      <c r="E8" s="249" t="s">
        <v>4</v>
      </c>
      <c r="F8" s="250"/>
      <c r="G8" s="251"/>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37"/>
      <c r="CF8" s="237"/>
      <c r="CG8" s="237"/>
      <c r="CH8" s="237"/>
      <c r="CI8" s="237"/>
      <c r="CJ8" s="237"/>
      <c r="CK8" s="237"/>
      <c r="CL8" s="237"/>
      <c r="CM8" s="237"/>
      <c r="CN8" s="237"/>
      <c r="CO8" s="237"/>
      <c r="CP8" s="237"/>
      <c r="CQ8" s="237"/>
      <c r="CR8" s="237"/>
      <c r="CS8" s="237"/>
      <c r="CT8" s="237"/>
      <c r="CU8" s="237"/>
      <c r="CV8" s="237"/>
      <c r="CW8" s="237"/>
      <c r="CX8" s="237"/>
      <c r="CY8" s="237"/>
      <c r="CZ8" s="237"/>
      <c r="DA8" s="237"/>
      <c r="DB8" s="237"/>
      <c r="DC8" s="237"/>
      <c r="DD8" s="237"/>
      <c r="DE8" s="237"/>
      <c r="DF8" s="237"/>
      <c r="DG8" s="237"/>
      <c r="DH8" s="237"/>
      <c r="DI8" s="237"/>
      <c r="DJ8" s="237"/>
      <c r="DK8" s="237"/>
      <c r="DL8" s="237"/>
      <c r="DM8" s="237"/>
      <c r="DN8" s="237"/>
      <c r="DO8" s="237"/>
      <c r="DP8" s="237"/>
      <c r="DQ8" s="237"/>
      <c r="DR8" s="237"/>
      <c r="DS8" s="237"/>
      <c r="DT8" s="237"/>
      <c r="DU8" s="237"/>
      <c r="DV8" s="237"/>
      <c r="DW8" s="237"/>
      <c r="DX8" s="237"/>
      <c r="DY8" s="237"/>
      <c r="DZ8" s="237"/>
      <c r="EA8" s="237"/>
      <c r="EB8" s="237"/>
      <c r="EC8" s="237"/>
      <c r="ED8" s="237"/>
      <c r="EE8" s="237"/>
      <c r="EF8" s="237"/>
      <c r="EG8" s="237"/>
      <c r="EH8" s="237"/>
      <c r="EI8" s="237"/>
      <c r="EJ8" s="237"/>
      <c r="EK8" s="237"/>
      <c r="EL8" s="237"/>
      <c r="EM8" s="237"/>
      <c r="EN8" s="237"/>
      <c r="EO8" s="237"/>
      <c r="EP8" s="237"/>
      <c r="EQ8" s="237"/>
      <c r="ER8" s="237"/>
      <c r="ES8" s="237"/>
      <c r="ET8" s="237"/>
      <c r="EU8" s="237"/>
      <c r="EV8" s="237"/>
      <c r="EW8" s="237"/>
      <c r="EX8" s="237"/>
      <c r="EY8" s="237"/>
      <c r="EZ8" s="237"/>
      <c r="FA8" s="237"/>
      <c r="FB8" s="237"/>
      <c r="FC8" s="237"/>
      <c r="FD8" s="237"/>
      <c r="FE8" s="237"/>
      <c r="FF8" s="237"/>
      <c r="FG8" s="237"/>
      <c r="FH8" s="237"/>
      <c r="FI8" s="237"/>
      <c r="FJ8" s="237"/>
      <c r="FK8" s="237"/>
      <c r="FL8" s="237"/>
      <c r="FM8" s="237"/>
      <c r="FN8" s="237"/>
      <c r="FO8" s="237"/>
      <c r="FP8" s="237"/>
      <c r="FQ8" s="237"/>
      <c r="FR8" s="237"/>
      <c r="FS8" s="237"/>
      <c r="FT8" s="237"/>
      <c r="FU8" s="237"/>
      <c r="FV8" s="237"/>
      <c r="FW8" s="237"/>
      <c r="FX8" s="237"/>
      <c r="FY8" s="237"/>
      <c r="FZ8" s="237"/>
      <c r="GA8" s="237"/>
      <c r="GB8" s="237"/>
      <c r="GC8" s="237"/>
      <c r="GD8" s="237"/>
      <c r="GE8" s="237"/>
      <c r="GF8" s="237"/>
      <c r="GG8" s="237"/>
      <c r="GH8" s="237"/>
      <c r="GI8" s="237"/>
      <c r="GJ8" s="237"/>
      <c r="GK8" s="237"/>
      <c r="GL8" s="237"/>
      <c r="GM8" s="237"/>
      <c r="GN8" s="237"/>
      <c r="GO8" s="237"/>
      <c r="GP8" s="237"/>
      <c r="GQ8" s="237"/>
      <c r="GR8" s="237"/>
      <c r="GS8" s="237"/>
      <c r="GT8" s="237"/>
      <c r="GU8" s="237"/>
      <c r="GV8" s="237"/>
      <c r="GW8" s="237"/>
      <c r="GX8" s="237"/>
      <c r="GY8" s="237"/>
      <c r="GZ8" s="237"/>
      <c r="HA8" s="237"/>
      <c r="HB8" s="237"/>
      <c r="HC8" s="237"/>
      <c r="HD8" s="237"/>
      <c r="HE8" s="237"/>
      <c r="HF8" s="237"/>
      <c r="HG8" s="237"/>
      <c r="HH8" s="237"/>
      <c r="HI8" s="237"/>
      <c r="HJ8" s="237"/>
      <c r="HK8" s="237"/>
      <c r="HL8" s="237"/>
      <c r="HM8" s="237"/>
      <c r="HN8" s="237"/>
      <c r="HO8" s="237"/>
      <c r="HP8" s="237"/>
      <c r="HQ8" s="237"/>
      <c r="HR8" s="237"/>
      <c r="HS8" s="237"/>
      <c r="HT8" s="237"/>
      <c r="HU8" s="237"/>
      <c r="HV8" s="237"/>
      <c r="HW8" s="237"/>
      <c r="HX8" s="237"/>
      <c r="HY8" s="237"/>
      <c r="HZ8" s="237"/>
      <c r="IA8" s="237"/>
      <c r="IB8" s="237"/>
      <c r="IC8" s="237"/>
      <c r="ID8" s="237"/>
      <c r="IE8" s="237"/>
      <c r="IF8" s="237"/>
      <c r="IG8" s="237"/>
      <c r="IH8" s="237"/>
      <c r="II8" s="237"/>
      <c r="IJ8" s="237"/>
      <c r="IK8" s="237"/>
      <c r="IL8" s="237"/>
      <c r="IM8" s="237"/>
      <c r="IN8" s="237"/>
      <c r="IO8" s="237"/>
      <c r="IP8" s="237"/>
      <c r="IQ8" s="237"/>
      <c r="IR8" s="237"/>
      <c r="IS8" s="237"/>
      <c r="IT8" s="237"/>
      <c r="IU8" s="237"/>
    </row>
    <row r="9" spans="1:255" ht="25.35" customHeight="1" thickBot="1">
      <c r="A9" s="305"/>
      <c r="B9" s="252" t="s">
        <v>5</v>
      </c>
      <c r="C9" s="253">
        <v>732228.57</v>
      </c>
      <c r="D9" s="213">
        <v>1</v>
      </c>
      <c r="E9" s="214">
        <f>ROUND(+C9*D9,0)</f>
        <v>732229</v>
      </c>
      <c r="F9" s="215"/>
      <c r="G9" s="242"/>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237"/>
      <c r="CO9" s="237"/>
      <c r="CP9" s="237"/>
      <c r="CQ9" s="237"/>
      <c r="CR9" s="237"/>
      <c r="CS9" s="237"/>
      <c r="CT9" s="237"/>
      <c r="CU9" s="237"/>
      <c r="CV9" s="237"/>
      <c r="CW9" s="237"/>
      <c r="CX9" s="237"/>
      <c r="CY9" s="237"/>
      <c r="CZ9" s="237"/>
      <c r="DA9" s="237"/>
      <c r="DB9" s="237"/>
      <c r="DC9" s="237"/>
      <c r="DD9" s="237"/>
      <c r="DE9" s="237"/>
      <c r="DF9" s="237"/>
      <c r="DG9" s="237"/>
      <c r="DH9" s="237"/>
      <c r="DI9" s="237"/>
      <c r="DJ9" s="237"/>
      <c r="DK9" s="237"/>
      <c r="DL9" s="237"/>
      <c r="DM9" s="237"/>
      <c r="DN9" s="237"/>
      <c r="DO9" s="237"/>
      <c r="DP9" s="237"/>
      <c r="DQ9" s="237"/>
      <c r="DR9" s="237"/>
      <c r="DS9" s="237"/>
      <c r="DT9" s="237"/>
      <c r="DU9" s="237"/>
      <c r="DV9" s="237"/>
      <c r="DW9" s="237"/>
      <c r="DX9" s="237"/>
      <c r="DY9" s="237"/>
      <c r="DZ9" s="237"/>
      <c r="EA9" s="237"/>
      <c r="EB9" s="237"/>
      <c r="EC9" s="237"/>
      <c r="ED9" s="237"/>
      <c r="EE9" s="237"/>
      <c r="EF9" s="237"/>
      <c r="EG9" s="237"/>
      <c r="EH9" s="237"/>
      <c r="EI9" s="237"/>
      <c r="EJ9" s="237"/>
      <c r="EK9" s="237"/>
      <c r="EL9" s="237"/>
      <c r="EM9" s="237"/>
      <c r="EN9" s="237"/>
      <c r="EO9" s="237"/>
      <c r="EP9" s="237"/>
      <c r="EQ9" s="237"/>
      <c r="ER9" s="237"/>
      <c r="ES9" s="237"/>
      <c r="ET9" s="237"/>
      <c r="EU9" s="237"/>
      <c r="EV9" s="237"/>
      <c r="EW9" s="237"/>
      <c r="EX9" s="237"/>
      <c r="EY9" s="237"/>
      <c r="EZ9" s="237"/>
      <c r="FA9" s="237"/>
      <c r="FB9" s="237"/>
      <c r="FC9" s="237"/>
      <c r="FD9" s="237"/>
      <c r="FE9" s="237"/>
      <c r="FF9" s="237"/>
      <c r="FG9" s="237"/>
      <c r="FH9" s="237"/>
      <c r="FI9" s="237"/>
      <c r="FJ9" s="237"/>
      <c r="FK9" s="237"/>
      <c r="FL9" s="237"/>
      <c r="FM9" s="237"/>
      <c r="FN9" s="237"/>
      <c r="FO9" s="237"/>
      <c r="FP9" s="237"/>
      <c r="FQ9" s="237"/>
      <c r="FR9" s="237"/>
      <c r="FS9" s="237"/>
      <c r="FT9" s="237"/>
      <c r="FU9" s="237"/>
      <c r="FV9" s="237"/>
      <c r="FW9" s="237"/>
      <c r="FX9" s="237"/>
      <c r="FY9" s="237"/>
      <c r="FZ9" s="237"/>
      <c r="GA9" s="237"/>
      <c r="GB9" s="237"/>
      <c r="GC9" s="237"/>
      <c r="GD9" s="237"/>
      <c r="GE9" s="237"/>
      <c r="GF9" s="237"/>
      <c r="GG9" s="237"/>
      <c r="GH9" s="237"/>
      <c r="GI9" s="237"/>
      <c r="GJ9" s="237"/>
      <c r="GK9" s="237"/>
      <c r="GL9" s="237"/>
      <c r="GM9" s="237"/>
      <c r="GN9" s="237"/>
      <c r="GO9" s="237"/>
      <c r="GP9" s="237"/>
      <c r="GQ9" s="237"/>
      <c r="GR9" s="237"/>
      <c r="GS9" s="237"/>
      <c r="GT9" s="237"/>
      <c r="GU9" s="237"/>
      <c r="GV9" s="237"/>
      <c r="GW9" s="237"/>
      <c r="GX9" s="237"/>
      <c r="GY9" s="237"/>
      <c r="GZ9" s="237"/>
      <c r="HA9" s="237"/>
      <c r="HB9" s="237"/>
      <c r="HC9" s="237"/>
      <c r="HD9" s="237"/>
      <c r="HE9" s="237"/>
      <c r="HF9" s="237"/>
      <c r="HG9" s="237"/>
      <c r="HH9" s="237"/>
      <c r="HI9" s="237"/>
      <c r="HJ9" s="237"/>
      <c r="HK9" s="237"/>
      <c r="HL9" s="237"/>
      <c r="HM9" s="237"/>
      <c r="HN9" s="237"/>
      <c r="HO9" s="237"/>
      <c r="HP9" s="237"/>
      <c r="HQ9" s="237"/>
      <c r="HR9" s="237"/>
      <c r="HS9" s="237"/>
      <c r="HT9" s="237"/>
      <c r="HU9" s="237"/>
      <c r="HV9" s="237"/>
      <c r="HW9" s="237"/>
      <c r="HX9" s="237"/>
      <c r="HY9" s="237"/>
      <c r="HZ9" s="237"/>
      <c r="IA9" s="237"/>
      <c r="IB9" s="237"/>
      <c r="IC9" s="237"/>
      <c r="ID9" s="237"/>
      <c r="IE9" s="237"/>
      <c r="IF9" s="237"/>
      <c r="IG9" s="237"/>
      <c r="IH9" s="237"/>
      <c r="II9" s="237"/>
      <c r="IJ9" s="237"/>
      <c r="IK9" s="237"/>
      <c r="IL9" s="237"/>
      <c r="IM9" s="237"/>
      <c r="IN9" s="237"/>
      <c r="IO9" s="237"/>
      <c r="IP9" s="237"/>
      <c r="IQ9" s="237"/>
      <c r="IR9" s="237"/>
      <c r="IS9" s="237"/>
      <c r="IT9" s="237"/>
      <c r="IU9" s="237"/>
    </row>
    <row r="10" spans="1:255" ht="25.35" customHeight="1" thickBot="1">
      <c r="A10" s="305"/>
      <c r="B10" s="254" t="s">
        <v>6</v>
      </c>
      <c r="C10" s="255">
        <v>54250</v>
      </c>
      <c r="D10" s="216">
        <v>0.66666666666666663</v>
      </c>
      <c r="E10" s="214">
        <f>ROUND(+C10*D10,0)</f>
        <v>36167</v>
      </c>
      <c r="F10" s="256"/>
      <c r="G10" s="242"/>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237"/>
      <c r="CO10" s="237"/>
      <c r="CP10" s="237"/>
      <c r="CQ10" s="237"/>
      <c r="CR10" s="237"/>
      <c r="CS10" s="237"/>
      <c r="CT10" s="237"/>
      <c r="CU10" s="237"/>
      <c r="CV10" s="237"/>
      <c r="CW10" s="237"/>
      <c r="CX10" s="237"/>
      <c r="CY10" s="237"/>
      <c r="CZ10" s="237"/>
      <c r="DA10" s="237"/>
      <c r="DB10" s="237"/>
      <c r="DC10" s="237"/>
      <c r="DD10" s="237"/>
      <c r="DE10" s="237"/>
      <c r="DF10" s="237"/>
      <c r="DG10" s="237"/>
      <c r="DH10" s="237"/>
      <c r="DI10" s="237"/>
      <c r="DJ10" s="237"/>
      <c r="DK10" s="237"/>
      <c r="DL10" s="237"/>
      <c r="DM10" s="237"/>
      <c r="DN10" s="237"/>
      <c r="DO10" s="237"/>
      <c r="DP10" s="237"/>
      <c r="DQ10" s="237"/>
      <c r="DR10" s="237"/>
      <c r="DS10" s="237"/>
      <c r="DT10" s="237"/>
      <c r="DU10" s="237"/>
      <c r="DV10" s="237"/>
      <c r="DW10" s="237"/>
      <c r="DX10" s="237"/>
      <c r="DY10" s="237"/>
      <c r="DZ10" s="237"/>
      <c r="EA10" s="237"/>
      <c r="EB10" s="237"/>
      <c r="EC10" s="237"/>
      <c r="ED10" s="237"/>
      <c r="EE10" s="237"/>
      <c r="EF10" s="237"/>
      <c r="EG10" s="237"/>
      <c r="EH10" s="237"/>
      <c r="EI10" s="237"/>
      <c r="EJ10" s="237"/>
      <c r="EK10" s="237"/>
      <c r="EL10" s="237"/>
      <c r="EM10" s="237"/>
      <c r="EN10" s="237"/>
      <c r="EO10" s="237"/>
      <c r="EP10" s="237"/>
      <c r="EQ10" s="237"/>
      <c r="ER10" s="237"/>
      <c r="ES10" s="237"/>
      <c r="ET10" s="237"/>
      <c r="EU10" s="237"/>
      <c r="EV10" s="237"/>
      <c r="EW10" s="237"/>
      <c r="EX10" s="237"/>
      <c r="EY10" s="237"/>
      <c r="EZ10" s="237"/>
      <c r="FA10" s="237"/>
      <c r="FB10" s="237"/>
      <c r="FC10" s="237"/>
      <c r="FD10" s="237"/>
      <c r="FE10" s="237"/>
      <c r="FF10" s="237"/>
      <c r="FG10" s="237"/>
      <c r="FH10" s="237"/>
      <c r="FI10" s="237"/>
      <c r="FJ10" s="237"/>
      <c r="FK10" s="237"/>
      <c r="FL10" s="237"/>
      <c r="FM10" s="237"/>
      <c r="FN10" s="237"/>
      <c r="FO10" s="237"/>
      <c r="FP10" s="237"/>
      <c r="FQ10" s="237"/>
      <c r="FR10" s="237"/>
      <c r="FS10" s="237"/>
      <c r="FT10" s="237"/>
      <c r="FU10" s="237"/>
      <c r="FV10" s="237"/>
      <c r="FW10" s="237"/>
      <c r="FX10" s="237"/>
      <c r="FY10" s="237"/>
      <c r="FZ10" s="237"/>
      <c r="GA10" s="237"/>
      <c r="GB10" s="237"/>
      <c r="GC10" s="237"/>
      <c r="GD10" s="237"/>
      <c r="GE10" s="237"/>
      <c r="GF10" s="237"/>
      <c r="GG10" s="237"/>
      <c r="GH10" s="237"/>
      <c r="GI10" s="237"/>
      <c r="GJ10" s="237"/>
      <c r="GK10" s="237"/>
      <c r="GL10" s="237"/>
      <c r="GM10" s="237"/>
      <c r="GN10" s="237"/>
      <c r="GO10" s="237"/>
      <c r="GP10" s="237"/>
      <c r="GQ10" s="237"/>
      <c r="GR10" s="237"/>
      <c r="GS10" s="237"/>
      <c r="GT10" s="237"/>
      <c r="GU10" s="237"/>
      <c r="GV10" s="237"/>
      <c r="GW10" s="237"/>
      <c r="GX10" s="237"/>
      <c r="GY10" s="237"/>
      <c r="GZ10" s="237"/>
      <c r="HA10" s="237"/>
      <c r="HB10" s="237"/>
      <c r="HC10" s="237"/>
      <c r="HD10" s="237"/>
      <c r="HE10" s="237"/>
      <c r="HF10" s="237"/>
      <c r="HG10" s="237"/>
      <c r="HH10" s="237"/>
      <c r="HI10" s="237"/>
      <c r="HJ10" s="237"/>
      <c r="HK10" s="237"/>
      <c r="HL10" s="237"/>
      <c r="HM10" s="237"/>
      <c r="HN10" s="237"/>
      <c r="HO10" s="237"/>
      <c r="HP10" s="237"/>
      <c r="HQ10" s="237"/>
      <c r="HR10" s="237"/>
      <c r="HS10" s="237"/>
      <c r="HT10" s="237"/>
      <c r="HU10" s="237"/>
      <c r="HV10" s="237"/>
      <c r="HW10" s="237"/>
      <c r="HX10" s="237"/>
      <c r="HY10" s="237"/>
      <c r="HZ10" s="237"/>
      <c r="IA10" s="237"/>
      <c r="IB10" s="237"/>
      <c r="IC10" s="237"/>
      <c r="ID10" s="237"/>
      <c r="IE10" s="237"/>
      <c r="IF10" s="237"/>
      <c r="IG10" s="237"/>
      <c r="IH10" s="237"/>
      <c r="II10" s="237"/>
      <c r="IJ10" s="237"/>
      <c r="IK10" s="237"/>
      <c r="IL10" s="237"/>
      <c r="IM10" s="237"/>
      <c r="IN10" s="237"/>
      <c r="IO10" s="237"/>
      <c r="IP10" s="237"/>
      <c r="IQ10" s="237"/>
      <c r="IR10" s="237"/>
      <c r="IS10" s="237"/>
      <c r="IT10" s="237"/>
      <c r="IU10" s="237"/>
    </row>
    <row r="11" spans="1:255" ht="25.35" customHeight="1" thickBot="1">
      <c r="A11" s="238"/>
      <c r="B11" s="245" t="s">
        <v>7</v>
      </c>
      <c r="C11" s="217">
        <f>C9+C10</f>
        <v>786478.57</v>
      </c>
      <c r="D11" s="218"/>
      <c r="E11" s="219">
        <f>E9+E10</f>
        <v>768396</v>
      </c>
      <c r="F11" s="220"/>
      <c r="G11" s="242"/>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c r="EI11" s="237"/>
      <c r="EJ11" s="237"/>
      <c r="EK11" s="237"/>
      <c r="EL11" s="237"/>
      <c r="EM11" s="237"/>
      <c r="EN11" s="237"/>
      <c r="EO11" s="237"/>
      <c r="EP11" s="237"/>
      <c r="EQ11" s="237"/>
      <c r="ER11" s="237"/>
      <c r="ES11" s="237"/>
      <c r="ET11" s="237"/>
      <c r="EU11" s="237"/>
      <c r="EV11" s="237"/>
      <c r="EW11" s="237"/>
      <c r="EX11" s="237"/>
      <c r="EY11" s="237"/>
      <c r="EZ11" s="237"/>
      <c r="FA11" s="237"/>
      <c r="FB11" s="237"/>
      <c r="FC11" s="237"/>
      <c r="FD11" s="237"/>
      <c r="FE11" s="237"/>
      <c r="FF11" s="237"/>
      <c r="FG11" s="237"/>
      <c r="FH11" s="237"/>
      <c r="FI11" s="237"/>
      <c r="FJ11" s="237"/>
      <c r="FK11" s="237"/>
      <c r="FL11" s="237"/>
      <c r="FM11" s="237"/>
      <c r="FN11" s="237"/>
      <c r="FO11" s="237"/>
      <c r="FP11" s="237"/>
      <c r="FQ11" s="237"/>
      <c r="FR11" s="237"/>
      <c r="FS11" s="237"/>
      <c r="FT11" s="237"/>
      <c r="FU11" s="237"/>
      <c r="FV11" s="237"/>
      <c r="FW11" s="237"/>
      <c r="FX11" s="237"/>
      <c r="FY11" s="237"/>
      <c r="FZ11" s="237"/>
      <c r="GA11" s="237"/>
      <c r="GB11" s="237"/>
      <c r="GC11" s="237"/>
      <c r="GD11" s="237"/>
      <c r="GE11" s="237"/>
      <c r="GF11" s="237"/>
      <c r="GG11" s="237"/>
      <c r="GH11" s="237"/>
      <c r="GI11" s="237"/>
      <c r="GJ11" s="237"/>
      <c r="GK11" s="237"/>
      <c r="GL11" s="237"/>
      <c r="GM11" s="237"/>
      <c r="GN11" s="237"/>
      <c r="GO11" s="237"/>
      <c r="GP11" s="237"/>
      <c r="GQ11" s="237"/>
      <c r="GR11" s="237"/>
      <c r="GS11" s="237"/>
      <c r="GT11" s="237"/>
      <c r="GU11" s="237"/>
      <c r="GV11" s="237"/>
      <c r="GW11" s="237"/>
      <c r="GX11" s="237"/>
      <c r="GY11" s="237"/>
      <c r="GZ11" s="237"/>
      <c r="HA11" s="237"/>
      <c r="HB11" s="237"/>
      <c r="HC11" s="237"/>
      <c r="HD11" s="237"/>
      <c r="HE11" s="237"/>
      <c r="HF11" s="237"/>
      <c r="HG11" s="237"/>
      <c r="HH11" s="237"/>
      <c r="HI11" s="237"/>
      <c r="HJ11" s="237"/>
      <c r="HK11" s="237"/>
      <c r="HL11" s="237"/>
      <c r="HM11" s="237"/>
      <c r="HN11" s="237"/>
      <c r="HO11" s="237"/>
      <c r="HP11" s="237"/>
      <c r="HQ11" s="237"/>
      <c r="HR11" s="237"/>
      <c r="HS11" s="237"/>
      <c r="HT11" s="237"/>
      <c r="HU11" s="237"/>
      <c r="HV11" s="237"/>
      <c r="HW11" s="237"/>
      <c r="HX11" s="237"/>
      <c r="HY11" s="237"/>
      <c r="HZ11" s="237"/>
      <c r="IA11" s="237"/>
      <c r="IB11" s="237"/>
      <c r="IC11" s="237"/>
      <c r="ID11" s="237"/>
      <c r="IE11" s="237"/>
      <c r="IF11" s="237"/>
      <c r="IG11" s="237"/>
      <c r="IH11" s="237"/>
      <c r="II11" s="237"/>
      <c r="IJ11" s="237"/>
      <c r="IK11" s="237"/>
      <c r="IL11" s="237"/>
      <c r="IM11" s="237"/>
      <c r="IN11" s="237"/>
      <c r="IO11" s="237"/>
      <c r="IP11" s="237"/>
      <c r="IQ11" s="237"/>
      <c r="IR11" s="237"/>
      <c r="IS11" s="237"/>
      <c r="IT11" s="237"/>
      <c r="IU11" s="237"/>
    </row>
    <row r="12" spans="1:255" ht="15" customHeight="1">
      <c r="A12" s="239"/>
      <c r="B12" s="239"/>
      <c r="C12" s="257"/>
      <c r="D12" s="257"/>
      <c r="E12" s="257"/>
      <c r="F12" s="257"/>
      <c r="G12" s="242"/>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7"/>
      <c r="DR12" s="237"/>
      <c r="DS12" s="237"/>
      <c r="DT12" s="237"/>
      <c r="DU12" s="237"/>
      <c r="DV12" s="237"/>
      <c r="DW12" s="237"/>
      <c r="DX12" s="237"/>
      <c r="DY12" s="237"/>
      <c r="DZ12" s="237"/>
      <c r="EA12" s="237"/>
      <c r="EB12" s="237"/>
      <c r="EC12" s="237"/>
      <c r="ED12" s="237"/>
      <c r="EE12" s="237"/>
      <c r="EF12" s="237"/>
      <c r="EG12" s="237"/>
      <c r="EH12" s="237"/>
      <c r="EI12" s="237"/>
      <c r="EJ12" s="237"/>
      <c r="EK12" s="237"/>
      <c r="EL12" s="237"/>
      <c r="EM12" s="237"/>
      <c r="EN12" s="237"/>
      <c r="EO12" s="237"/>
      <c r="EP12" s="237"/>
      <c r="EQ12" s="237"/>
      <c r="ER12" s="237"/>
      <c r="ES12" s="237"/>
      <c r="ET12" s="237"/>
      <c r="EU12" s="237"/>
      <c r="EV12" s="237"/>
      <c r="EW12" s="237"/>
      <c r="EX12" s="237"/>
      <c r="EY12" s="237"/>
      <c r="EZ12" s="237"/>
      <c r="FA12" s="237"/>
      <c r="FB12" s="237"/>
      <c r="FC12" s="237"/>
      <c r="FD12" s="237"/>
      <c r="FE12" s="237"/>
      <c r="FF12" s="237"/>
      <c r="FG12" s="237"/>
      <c r="FH12" s="237"/>
      <c r="FI12" s="237"/>
      <c r="FJ12" s="237"/>
      <c r="FK12" s="237"/>
      <c r="FL12" s="237"/>
      <c r="FM12" s="237"/>
      <c r="FN12" s="237"/>
      <c r="FO12" s="237"/>
      <c r="FP12" s="237"/>
      <c r="FQ12" s="237"/>
      <c r="FR12" s="237"/>
      <c r="FS12" s="237"/>
      <c r="FT12" s="237"/>
      <c r="FU12" s="237"/>
      <c r="FV12" s="237"/>
      <c r="FW12" s="237"/>
      <c r="FX12" s="237"/>
      <c r="FY12" s="237"/>
      <c r="FZ12" s="237"/>
      <c r="GA12" s="237"/>
      <c r="GB12" s="237"/>
      <c r="GC12" s="237"/>
      <c r="GD12" s="237"/>
      <c r="GE12" s="237"/>
      <c r="GF12" s="237"/>
      <c r="GG12" s="237"/>
      <c r="GH12" s="237"/>
      <c r="GI12" s="237"/>
      <c r="GJ12" s="237"/>
      <c r="GK12" s="237"/>
      <c r="GL12" s="237"/>
      <c r="GM12" s="237"/>
      <c r="GN12" s="237"/>
      <c r="GO12" s="237"/>
      <c r="GP12" s="237"/>
      <c r="GQ12" s="237"/>
      <c r="GR12" s="237"/>
      <c r="GS12" s="237"/>
      <c r="GT12" s="237"/>
      <c r="GU12" s="237"/>
      <c r="GV12" s="237"/>
      <c r="GW12" s="237"/>
      <c r="GX12" s="237"/>
      <c r="GY12" s="237"/>
      <c r="GZ12" s="237"/>
      <c r="HA12" s="237"/>
      <c r="HB12" s="237"/>
      <c r="HC12" s="237"/>
      <c r="HD12" s="237"/>
      <c r="HE12" s="237"/>
      <c r="HF12" s="237"/>
      <c r="HG12" s="237"/>
      <c r="HH12" s="237"/>
      <c r="HI12" s="237"/>
      <c r="HJ12" s="237"/>
      <c r="HK12" s="237"/>
      <c r="HL12" s="237"/>
      <c r="HM12" s="237"/>
      <c r="HN12" s="237"/>
      <c r="HO12" s="237"/>
      <c r="HP12" s="237"/>
      <c r="HQ12" s="237"/>
      <c r="HR12" s="237"/>
      <c r="HS12" s="237"/>
      <c r="HT12" s="237"/>
      <c r="HU12" s="237"/>
      <c r="HV12" s="237"/>
      <c r="HW12" s="237"/>
      <c r="HX12" s="237"/>
      <c r="HY12" s="237"/>
      <c r="HZ12" s="237"/>
      <c r="IA12" s="237"/>
      <c r="IB12" s="237"/>
      <c r="IC12" s="237"/>
      <c r="ID12" s="237"/>
      <c r="IE12" s="237"/>
      <c r="IF12" s="237"/>
      <c r="IG12" s="237"/>
      <c r="IH12" s="237"/>
      <c r="II12" s="237"/>
      <c r="IJ12" s="237"/>
      <c r="IK12" s="237"/>
      <c r="IL12" s="237"/>
      <c r="IM12" s="237"/>
      <c r="IN12" s="237"/>
      <c r="IO12" s="237"/>
      <c r="IP12" s="237"/>
      <c r="IQ12" s="237"/>
      <c r="IR12" s="237"/>
      <c r="IS12" s="237"/>
      <c r="IT12" s="237"/>
    </row>
    <row r="13" spans="1:255" ht="25.35" customHeight="1">
      <c r="A13" s="258" t="s">
        <v>8</v>
      </c>
      <c r="B13" s="239"/>
      <c r="C13" s="259"/>
      <c r="D13" s="259"/>
      <c r="E13" s="259"/>
      <c r="F13" s="259"/>
      <c r="G13" s="242"/>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row>
    <row r="14" spans="1:255" ht="15" customHeight="1">
      <c r="A14" s="239"/>
      <c r="B14" s="260"/>
      <c r="C14" s="260"/>
      <c r="D14" s="260"/>
      <c r="E14" s="260"/>
      <c r="F14" s="260"/>
      <c r="G14" s="242"/>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c r="EI14" s="237"/>
      <c r="EJ14" s="237"/>
      <c r="EK14" s="237"/>
      <c r="EL14" s="237"/>
      <c r="EM14" s="237"/>
      <c r="EN14" s="237"/>
      <c r="EO14" s="237"/>
      <c r="EP14" s="237"/>
      <c r="EQ14" s="237"/>
      <c r="ER14" s="237"/>
      <c r="ES14" s="237"/>
      <c r="ET14" s="237"/>
      <c r="EU14" s="237"/>
      <c r="EV14" s="237"/>
      <c r="EW14" s="237"/>
      <c r="EX14" s="237"/>
      <c r="EY14" s="237"/>
      <c r="EZ14" s="237"/>
      <c r="FA14" s="237"/>
      <c r="FB14" s="237"/>
      <c r="FC14" s="237"/>
      <c r="FD14" s="237"/>
      <c r="FE14" s="237"/>
      <c r="FF14" s="237"/>
      <c r="FG14" s="237"/>
      <c r="FH14" s="237"/>
      <c r="FI14" s="237"/>
      <c r="FJ14" s="237"/>
      <c r="FK14" s="237"/>
      <c r="FL14" s="237"/>
      <c r="FM14" s="237"/>
      <c r="FN14" s="237"/>
      <c r="FO14" s="237"/>
      <c r="FP14" s="237"/>
      <c r="FQ14" s="237"/>
      <c r="FR14" s="237"/>
      <c r="FS14" s="237"/>
      <c r="FT14" s="237"/>
      <c r="FU14" s="237"/>
      <c r="FV14" s="237"/>
      <c r="FW14" s="237"/>
      <c r="FX14" s="237"/>
      <c r="FY14" s="237"/>
      <c r="FZ14" s="237"/>
      <c r="GA14" s="237"/>
      <c r="GB14" s="237"/>
      <c r="GC14" s="237"/>
      <c r="GD14" s="237"/>
      <c r="GE14" s="237"/>
      <c r="GF14" s="237"/>
      <c r="GG14" s="237"/>
      <c r="GH14" s="237"/>
      <c r="GI14" s="237"/>
      <c r="GJ14" s="237"/>
      <c r="GK14" s="237"/>
      <c r="GL14" s="237"/>
      <c r="GM14" s="237"/>
      <c r="GN14" s="237"/>
      <c r="GO14" s="237"/>
      <c r="GP14" s="237"/>
      <c r="GQ14" s="237"/>
      <c r="GR14" s="237"/>
      <c r="GS14" s="237"/>
      <c r="GT14" s="237"/>
      <c r="GU14" s="237"/>
      <c r="GV14" s="237"/>
      <c r="GW14" s="237"/>
      <c r="GX14" s="237"/>
      <c r="GY14" s="237"/>
      <c r="GZ14" s="237"/>
      <c r="HA14" s="237"/>
      <c r="HB14" s="237"/>
      <c r="HC14" s="237"/>
      <c r="HD14" s="237"/>
      <c r="HE14" s="237"/>
      <c r="HF14" s="237"/>
      <c r="HG14" s="237"/>
      <c r="HH14" s="237"/>
      <c r="HI14" s="237"/>
      <c r="HJ14" s="237"/>
      <c r="HK14" s="237"/>
      <c r="HL14" s="237"/>
      <c r="HM14" s="237"/>
      <c r="HN14" s="237"/>
      <c r="HO14" s="237"/>
      <c r="HP14" s="237"/>
      <c r="HQ14" s="237"/>
      <c r="HR14" s="237"/>
      <c r="HS14" s="237"/>
      <c r="HT14" s="237"/>
      <c r="HU14" s="237"/>
      <c r="HV14" s="237"/>
      <c r="HW14" s="237"/>
      <c r="HX14" s="237"/>
      <c r="HY14" s="237"/>
      <c r="HZ14" s="237"/>
      <c r="IA14" s="237"/>
      <c r="IB14" s="237"/>
      <c r="IC14" s="237"/>
      <c r="ID14" s="237"/>
      <c r="IE14" s="237"/>
      <c r="IF14" s="237"/>
      <c r="IG14" s="237"/>
      <c r="IH14" s="237"/>
      <c r="II14" s="237"/>
      <c r="IJ14" s="237"/>
      <c r="IK14" s="237"/>
      <c r="IL14" s="237"/>
      <c r="IM14" s="237"/>
      <c r="IN14" s="237"/>
      <c r="IO14" s="237"/>
      <c r="IP14" s="237"/>
      <c r="IQ14" s="237"/>
      <c r="IR14" s="237"/>
      <c r="IS14" s="237"/>
      <c r="IT14" s="237"/>
    </row>
    <row r="15" spans="1:255" ht="15" customHeight="1">
      <c r="A15" s="239"/>
      <c r="B15" s="260"/>
      <c r="C15" s="260"/>
      <c r="D15" s="260"/>
      <c r="E15" s="260"/>
      <c r="F15" s="260"/>
      <c r="G15" s="242"/>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c r="BW15" s="237"/>
      <c r="BX15" s="237"/>
      <c r="BY15" s="237"/>
      <c r="BZ15" s="237"/>
      <c r="CA15" s="237"/>
      <c r="CB15" s="237"/>
      <c r="CC15" s="237"/>
      <c r="CD15" s="237"/>
      <c r="CE15" s="237"/>
      <c r="CF15" s="237"/>
      <c r="CG15" s="237"/>
      <c r="CH15" s="237"/>
      <c r="CI15" s="237"/>
      <c r="CJ15" s="237"/>
      <c r="CK15" s="237"/>
      <c r="CL15" s="237"/>
      <c r="CM15" s="237"/>
      <c r="CN15" s="237"/>
      <c r="CO15" s="237"/>
      <c r="CP15" s="237"/>
      <c r="CQ15" s="237"/>
      <c r="CR15" s="237"/>
      <c r="CS15" s="237"/>
      <c r="CT15" s="237"/>
      <c r="CU15" s="237"/>
      <c r="CV15" s="237"/>
      <c r="CW15" s="237"/>
      <c r="CX15" s="237"/>
      <c r="CY15" s="237"/>
      <c r="CZ15" s="237"/>
      <c r="DA15" s="237"/>
      <c r="DB15" s="237"/>
      <c r="DC15" s="237"/>
      <c r="DD15" s="237"/>
      <c r="DE15" s="237"/>
      <c r="DF15" s="237"/>
      <c r="DG15" s="237"/>
      <c r="DH15" s="237"/>
      <c r="DI15" s="237"/>
      <c r="DJ15" s="237"/>
      <c r="DK15" s="237"/>
      <c r="DL15" s="237"/>
      <c r="DM15" s="237"/>
      <c r="DN15" s="237"/>
      <c r="DO15" s="237"/>
      <c r="DP15" s="237"/>
      <c r="DQ15" s="237"/>
      <c r="DR15" s="237"/>
      <c r="DS15" s="237"/>
      <c r="DT15" s="237"/>
      <c r="DU15" s="237"/>
      <c r="DV15" s="237"/>
      <c r="DW15" s="237"/>
      <c r="DX15" s="237"/>
      <c r="DY15" s="237"/>
      <c r="DZ15" s="237"/>
      <c r="EA15" s="237"/>
      <c r="EB15" s="237"/>
      <c r="EC15" s="237"/>
      <c r="ED15" s="237"/>
      <c r="EE15" s="237"/>
      <c r="EF15" s="237"/>
      <c r="EG15" s="237"/>
      <c r="EH15" s="237"/>
      <c r="EI15" s="237"/>
      <c r="EJ15" s="237"/>
      <c r="EK15" s="237"/>
      <c r="EL15" s="237"/>
      <c r="EM15" s="237"/>
      <c r="EN15" s="237"/>
      <c r="EO15" s="237"/>
      <c r="EP15" s="237"/>
      <c r="EQ15" s="237"/>
      <c r="ER15" s="237"/>
      <c r="ES15" s="237"/>
      <c r="ET15" s="237"/>
      <c r="EU15" s="237"/>
      <c r="EV15" s="237"/>
      <c r="EW15" s="237"/>
      <c r="EX15" s="237"/>
      <c r="EY15" s="237"/>
      <c r="EZ15" s="237"/>
      <c r="FA15" s="237"/>
      <c r="FB15" s="237"/>
      <c r="FC15" s="237"/>
      <c r="FD15" s="237"/>
      <c r="FE15" s="237"/>
      <c r="FF15" s="237"/>
      <c r="FG15" s="237"/>
      <c r="FH15" s="237"/>
      <c r="FI15" s="237"/>
      <c r="FJ15" s="237"/>
      <c r="FK15" s="237"/>
      <c r="FL15" s="237"/>
      <c r="FM15" s="237"/>
      <c r="FN15" s="237"/>
      <c r="FO15" s="237"/>
      <c r="FP15" s="237"/>
      <c r="FQ15" s="237"/>
      <c r="FR15" s="237"/>
      <c r="FS15" s="237"/>
      <c r="FT15" s="237"/>
      <c r="FU15" s="237"/>
      <c r="FV15" s="237"/>
      <c r="FW15" s="237"/>
      <c r="FX15" s="237"/>
      <c r="FY15" s="237"/>
      <c r="FZ15" s="237"/>
      <c r="GA15" s="237"/>
      <c r="GB15" s="237"/>
      <c r="GC15" s="237"/>
      <c r="GD15" s="237"/>
      <c r="GE15" s="237"/>
      <c r="GF15" s="237"/>
      <c r="GG15" s="237"/>
      <c r="GH15" s="237"/>
      <c r="GI15" s="237"/>
      <c r="GJ15" s="237"/>
      <c r="GK15" s="237"/>
      <c r="GL15" s="237"/>
      <c r="GM15" s="237"/>
      <c r="GN15" s="237"/>
      <c r="GO15" s="237"/>
      <c r="GP15" s="237"/>
      <c r="GQ15" s="237"/>
      <c r="GR15" s="237"/>
      <c r="GS15" s="237"/>
      <c r="GT15" s="237"/>
      <c r="GU15" s="237"/>
      <c r="GV15" s="237"/>
      <c r="GW15" s="237"/>
      <c r="GX15" s="237"/>
      <c r="GY15" s="237"/>
      <c r="GZ15" s="237"/>
      <c r="HA15" s="237"/>
      <c r="HB15" s="237"/>
      <c r="HC15" s="237"/>
      <c r="HD15" s="237"/>
      <c r="HE15" s="237"/>
      <c r="HF15" s="237"/>
      <c r="HG15" s="237"/>
      <c r="HH15" s="237"/>
      <c r="HI15" s="237"/>
      <c r="HJ15" s="237"/>
      <c r="HK15" s="237"/>
      <c r="HL15" s="237"/>
      <c r="HM15" s="237"/>
      <c r="HN15" s="237"/>
      <c r="HO15" s="237"/>
      <c r="HP15" s="237"/>
      <c r="HQ15" s="237"/>
      <c r="HR15" s="237"/>
      <c r="HS15" s="237"/>
      <c r="HT15" s="237"/>
      <c r="HU15" s="237"/>
      <c r="HV15" s="237"/>
      <c r="HW15" s="237"/>
      <c r="HX15" s="237"/>
      <c r="HY15" s="237"/>
      <c r="HZ15" s="237"/>
      <c r="IA15" s="237"/>
      <c r="IB15" s="237"/>
      <c r="IC15" s="237"/>
      <c r="ID15" s="237"/>
      <c r="IE15" s="237"/>
      <c r="IF15" s="237"/>
      <c r="IG15" s="237"/>
      <c r="IH15" s="237"/>
      <c r="II15" s="237"/>
      <c r="IJ15" s="237"/>
      <c r="IK15" s="237"/>
      <c r="IL15" s="237"/>
      <c r="IM15" s="237"/>
      <c r="IN15" s="237"/>
      <c r="IO15" s="237"/>
      <c r="IP15" s="237"/>
      <c r="IQ15" s="237"/>
      <c r="IR15" s="237"/>
      <c r="IS15" s="237"/>
      <c r="IT15" s="237"/>
    </row>
    <row r="16" spans="1:255" s="265" customFormat="1" ht="21" customHeight="1">
      <c r="A16" s="261" t="s">
        <v>82</v>
      </c>
      <c r="B16" s="261"/>
      <c r="C16" s="262"/>
      <c r="D16" s="261"/>
      <c r="E16" s="261"/>
      <c r="F16" s="263"/>
      <c r="G16" s="264"/>
    </row>
    <row r="17" spans="1:254" s="265" customFormat="1" ht="21" customHeight="1">
      <c r="A17" s="266" t="s">
        <v>83</v>
      </c>
      <c r="B17" s="263"/>
      <c r="C17" s="263"/>
      <c r="D17" s="263"/>
      <c r="E17" s="263"/>
      <c r="F17" s="263"/>
      <c r="G17" s="267"/>
    </row>
    <row r="18" spans="1:254" s="265" customFormat="1" ht="21" customHeight="1">
      <c r="A18" s="266" t="s">
        <v>84</v>
      </c>
      <c r="B18" s="263"/>
      <c r="C18" s="263"/>
      <c r="D18" s="263"/>
      <c r="E18" s="263"/>
      <c r="F18" s="263"/>
      <c r="G18" s="267"/>
    </row>
    <row r="19" spans="1:254" s="265" customFormat="1" ht="15.75" customHeight="1">
      <c r="A19" s="266"/>
      <c r="B19" s="263"/>
      <c r="C19" s="263"/>
      <c r="D19" s="263"/>
      <c r="E19" s="263"/>
      <c r="F19" s="263"/>
      <c r="G19" s="267"/>
    </row>
    <row r="20" spans="1:254" s="265" customFormat="1" ht="20.25" customHeight="1">
      <c r="A20" s="268" t="s">
        <v>85</v>
      </c>
      <c r="B20" s="269"/>
      <c r="C20" s="270"/>
      <c r="D20" s="268"/>
      <c r="E20" s="268"/>
      <c r="F20" s="263"/>
      <c r="G20" s="264"/>
    </row>
    <row r="21" spans="1:254" s="265" customFormat="1" ht="20.25" customHeight="1">
      <c r="A21" s="266" t="s">
        <v>86</v>
      </c>
      <c r="B21" s="266"/>
      <c r="C21" s="268"/>
      <c r="D21" s="268"/>
      <c r="E21" s="263"/>
      <c r="F21" s="263"/>
      <c r="G21" s="264"/>
    </row>
    <row r="22" spans="1:254" ht="20.25" customHeight="1">
      <c r="A22" s="266" t="s">
        <v>87</v>
      </c>
      <c r="B22" s="271"/>
      <c r="C22" s="271"/>
      <c r="D22" s="271"/>
      <c r="E22" s="271"/>
      <c r="F22" s="271"/>
      <c r="G22" s="242"/>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37"/>
      <c r="DH22" s="237"/>
      <c r="DI22" s="237"/>
      <c r="DJ22" s="237"/>
      <c r="DK22" s="237"/>
      <c r="DL22" s="237"/>
      <c r="DM22" s="237"/>
      <c r="DN22" s="237"/>
      <c r="DO22" s="237"/>
      <c r="DP22" s="237"/>
      <c r="DQ22" s="237"/>
      <c r="DR22" s="237"/>
      <c r="DS22" s="237"/>
      <c r="DT22" s="237"/>
      <c r="DU22" s="237"/>
      <c r="DV22" s="237"/>
      <c r="DW22" s="237"/>
      <c r="DX22" s="237"/>
      <c r="DY22" s="237"/>
      <c r="DZ22" s="237"/>
      <c r="EA22" s="237"/>
      <c r="EB22" s="237"/>
      <c r="EC22" s="237"/>
      <c r="ED22" s="237"/>
      <c r="EE22" s="237"/>
      <c r="EF22" s="237"/>
      <c r="EG22" s="237"/>
      <c r="EH22" s="237"/>
      <c r="EI22" s="237"/>
      <c r="EJ22" s="237"/>
      <c r="EK22" s="237"/>
      <c r="EL22" s="237"/>
      <c r="EM22" s="237"/>
      <c r="EN22" s="237"/>
      <c r="EO22" s="237"/>
      <c r="EP22" s="237"/>
      <c r="EQ22" s="237"/>
      <c r="ER22" s="237"/>
      <c r="ES22" s="237"/>
      <c r="ET22" s="237"/>
      <c r="EU22" s="237"/>
      <c r="EV22" s="237"/>
      <c r="EW22" s="237"/>
      <c r="EX22" s="237"/>
      <c r="EY22" s="237"/>
      <c r="EZ22" s="237"/>
      <c r="FA22" s="237"/>
      <c r="FB22" s="237"/>
      <c r="FC22" s="237"/>
      <c r="FD22" s="237"/>
      <c r="FE22" s="237"/>
      <c r="FF22" s="237"/>
      <c r="FG22" s="237"/>
      <c r="FH22" s="237"/>
      <c r="FI22" s="237"/>
      <c r="FJ22" s="237"/>
      <c r="FK22" s="237"/>
      <c r="FL22" s="237"/>
      <c r="FM22" s="237"/>
      <c r="FN22" s="237"/>
      <c r="FO22" s="237"/>
      <c r="FP22" s="237"/>
      <c r="FQ22" s="237"/>
      <c r="FR22" s="237"/>
      <c r="FS22" s="237"/>
      <c r="FT22" s="237"/>
      <c r="FU22" s="237"/>
      <c r="FV22" s="237"/>
      <c r="FW22" s="237"/>
      <c r="FX22" s="237"/>
      <c r="FY22" s="237"/>
      <c r="FZ22" s="237"/>
      <c r="GA22" s="237"/>
      <c r="GB22" s="237"/>
      <c r="GC22" s="237"/>
      <c r="GD22" s="237"/>
      <c r="GE22" s="237"/>
      <c r="GF22" s="237"/>
      <c r="GG22" s="237"/>
      <c r="GH22" s="237"/>
      <c r="GI22" s="237"/>
      <c r="GJ22" s="237"/>
      <c r="GK22" s="237"/>
      <c r="GL22" s="237"/>
      <c r="GM22" s="237"/>
      <c r="GN22" s="237"/>
      <c r="GO22" s="237"/>
      <c r="GP22" s="237"/>
      <c r="GQ22" s="237"/>
      <c r="GR22" s="237"/>
      <c r="GS22" s="237"/>
      <c r="GT22" s="237"/>
      <c r="GU22" s="237"/>
      <c r="GV22" s="237"/>
      <c r="GW22" s="237"/>
      <c r="GX22" s="237"/>
      <c r="GY22" s="237"/>
      <c r="GZ22" s="237"/>
      <c r="HA22" s="237"/>
      <c r="HB22" s="237"/>
      <c r="HC22" s="237"/>
      <c r="HD22" s="237"/>
      <c r="HE22" s="237"/>
      <c r="HF22" s="237"/>
      <c r="HG22" s="237"/>
      <c r="HH22" s="237"/>
      <c r="HI22" s="237"/>
      <c r="HJ22" s="237"/>
      <c r="HK22" s="237"/>
      <c r="HL22" s="237"/>
      <c r="HM22" s="237"/>
      <c r="HN22" s="237"/>
      <c r="HO22" s="237"/>
      <c r="HP22" s="237"/>
      <c r="HQ22" s="237"/>
      <c r="HR22" s="237"/>
      <c r="HS22" s="237"/>
      <c r="HT22" s="237"/>
      <c r="HU22" s="237"/>
      <c r="HV22" s="237"/>
      <c r="HW22" s="237"/>
      <c r="HX22" s="237"/>
      <c r="HY22" s="237"/>
      <c r="HZ22" s="237"/>
      <c r="IA22" s="237"/>
      <c r="IB22" s="237"/>
      <c r="IC22" s="237"/>
      <c r="ID22" s="237"/>
      <c r="IE22" s="237"/>
      <c r="IF22" s="237"/>
      <c r="IG22" s="237"/>
      <c r="IH22" s="237"/>
      <c r="II22" s="237"/>
      <c r="IJ22" s="237"/>
      <c r="IK22" s="237"/>
      <c r="IL22" s="237"/>
      <c r="IM22" s="237"/>
      <c r="IN22" s="237"/>
      <c r="IO22" s="237"/>
      <c r="IP22" s="237"/>
      <c r="IQ22" s="237"/>
      <c r="IR22" s="237"/>
      <c r="IS22" s="237"/>
      <c r="IT22" s="237"/>
    </row>
    <row r="23" spans="1:254" ht="20.25" customHeight="1">
      <c r="A23" s="266"/>
      <c r="B23" s="271"/>
      <c r="C23" s="271"/>
      <c r="D23" s="271"/>
      <c r="E23" s="271"/>
      <c r="F23" s="271"/>
      <c r="G23" s="242"/>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237"/>
      <c r="CO23" s="237"/>
      <c r="CP23" s="237"/>
      <c r="CQ23" s="237"/>
      <c r="CR23" s="237"/>
      <c r="CS23" s="237"/>
      <c r="CT23" s="237"/>
      <c r="CU23" s="237"/>
      <c r="CV23" s="237"/>
      <c r="CW23" s="237"/>
      <c r="CX23" s="237"/>
      <c r="CY23" s="237"/>
      <c r="CZ23" s="237"/>
      <c r="DA23" s="237"/>
      <c r="DB23" s="237"/>
      <c r="DC23" s="237"/>
      <c r="DD23" s="237"/>
      <c r="DE23" s="237"/>
      <c r="DF23" s="237"/>
      <c r="DG23" s="237"/>
      <c r="DH23" s="237"/>
      <c r="DI23" s="237"/>
      <c r="DJ23" s="237"/>
      <c r="DK23" s="237"/>
      <c r="DL23" s="237"/>
      <c r="DM23" s="237"/>
      <c r="DN23" s="237"/>
      <c r="DO23" s="237"/>
      <c r="DP23" s="237"/>
      <c r="DQ23" s="237"/>
      <c r="DR23" s="237"/>
      <c r="DS23" s="237"/>
      <c r="DT23" s="237"/>
      <c r="DU23" s="237"/>
      <c r="DV23" s="237"/>
      <c r="DW23" s="237"/>
      <c r="DX23" s="237"/>
      <c r="DY23" s="237"/>
      <c r="DZ23" s="237"/>
      <c r="EA23" s="237"/>
      <c r="EB23" s="237"/>
      <c r="EC23" s="237"/>
      <c r="ED23" s="237"/>
      <c r="EE23" s="237"/>
      <c r="EF23" s="237"/>
      <c r="EG23" s="237"/>
      <c r="EH23" s="237"/>
      <c r="EI23" s="237"/>
      <c r="EJ23" s="237"/>
      <c r="EK23" s="237"/>
      <c r="EL23" s="237"/>
      <c r="EM23" s="237"/>
      <c r="EN23" s="237"/>
      <c r="EO23" s="237"/>
      <c r="EP23" s="237"/>
      <c r="EQ23" s="237"/>
      <c r="ER23" s="237"/>
      <c r="ES23" s="237"/>
      <c r="ET23" s="237"/>
      <c r="EU23" s="237"/>
      <c r="EV23" s="237"/>
      <c r="EW23" s="237"/>
      <c r="EX23" s="237"/>
      <c r="EY23" s="237"/>
      <c r="EZ23" s="237"/>
      <c r="FA23" s="237"/>
      <c r="FB23" s="237"/>
      <c r="FC23" s="237"/>
      <c r="FD23" s="237"/>
      <c r="FE23" s="237"/>
      <c r="FF23" s="237"/>
      <c r="FG23" s="237"/>
      <c r="FH23" s="237"/>
      <c r="FI23" s="237"/>
      <c r="FJ23" s="237"/>
      <c r="FK23" s="237"/>
      <c r="FL23" s="237"/>
      <c r="FM23" s="237"/>
      <c r="FN23" s="237"/>
      <c r="FO23" s="237"/>
      <c r="FP23" s="237"/>
      <c r="FQ23" s="237"/>
      <c r="FR23" s="237"/>
      <c r="FS23" s="237"/>
      <c r="FT23" s="237"/>
      <c r="FU23" s="237"/>
      <c r="FV23" s="237"/>
      <c r="FW23" s="237"/>
      <c r="FX23" s="237"/>
      <c r="FY23" s="237"/>
      <c r="FZ23" s="237"/>
      <c r="GA23" s="237"/>
      <c r="GB23" s="237"/>
      <c r="GC23" s="237"/>
      <c r="GD23" s="237"/>
      <c r="GE23" s="237"/>
      <c r="GF23" s="237"/>
      <c r="GG23" s="237"/>
      <c r="GH23" s="237"/>
      <c r="GI23" s="237"/>
      <c r="GJ23" s="237"/>
      <c r="GK23" s="237"/>
      <c r="GL23" s="237"/>
      <c r="GM23" s="237"/>
      <c r="GN23" s="237"/>
      <c r="GO23" s="237"/>
      <c r="GP23" s="237"/>
      <c r="GQ23" s="237"/>
      <c r="GR23" s="237"/>
      <c r="GS23" s="237"/>
      <c r="GT23" s="237"/>
      <c r="GU23" s="237"/>
      <c r="GV23" s="237"/>
      <c r="GW23" s="237"/>
      <c r="GX23" s="237"/>
      <c r="GY23" s="237"/>
      <c r="GZ23" s="237"/>
      <c r="HA23" s="237"/>
      <c r="HB23" s="237"/>
      <c r="HC23" s="237"/>
      <c r="HD23" s="237"/>
      <c r="HE23" s="237"/>
      <c r="HF23" s="237"/>
      <c r="HG23" s="237"/>
      <c r="HH23" s="237"/>
      <c r="HI23" s="237"/>
      <c r="HJ23" s="237"/>
      <c r="HK23" s="237"/>
      <c r="HL23" s="237"/>
      <c r="HM23" s="237"/>
      <c r="HN23" s="237"/>
      <c r="HO23" s="237"/>
      <c r="HP23" s="237"/>
      <c r="HQ23" s="237"/>
      <c r="HR23" s="237"/>
      <c r="HS23" s="237"/>
      <c r="HT23" s="237"/>
      <c r="HU23" s="237"/>
      <c r="HV23" s="237"/>
      <c r="HW23" s="237"/>
      <c r="HX23" s="237"/>
      <c r="HY23" s="237"/>
      <c r="HZ23" s="237"/>
      <c r="IA23" s="237"/>
      <c r="IB23" s="237"/>
      <c r="IC23" s="237"/>
      <c r="ID23" s="237"/>
      <c r="IE23" s="237"/>
      <c r="IF23" s="237"/>
      <c r="IG23" s="237"/>
      <c r="IH23" s="237"/>
      <c r="II23" s="237"/>
      <c r="IJ23" s="237"/>
      <c r="IK23" s="237"/>
      <c r="IL23" s="237"/>
      <c r="IM23" s="237"/>
      <c r="IN23" s="237"/>
      <c r="IO23" s="237"/>
      <c r="IP23" s="237"/>
      <c r="IQ23" s="237"/>
      <c r="IR23" s="237"/>
      <c r="IS23" s="237"/>
      <c r="IT23" s="237"/>
    </row>
    <row r="24" spans="1:254" s="275" customFormat="1" ht="45" customHeight="1">
      <c r="A24" s="272" t="s">
        <v>9</v>
      </c>
      <c r="B24" s="272"/>
      <c r="C24" s="272"/>
      <c r="D24" s="272"/>
      <c r="E24" s="273"/>
      <c r="F24" s="273"/>
      <c r="G24" s="274"/>
    </row>
    <row r="25" spans="1:254" s="275" customFormat="1" ht="15" customHeight="1">
      <c r="A25" s="276"/>
      <c r="B25" s="276"/>
      <c r="C25" s="276"/>
      <c r="D25" s="276"/>
      <c r="E25" s="276"/>
      <c r="F25" s="276"/>
      <c r="G25" s="277"/>
    </row>
    <row r="26" spans="1:254" ht="25.35" customHeight="1">
      <c r="A26" s="278" t="s">
        <v>98</v>
      </c>
      <c r="B26" s="239"/>
      <c r="C26" s="279"/>
      <c r="D26" s="280"/>
      <c r="E26" s="280"/>
      <c r="F26" s="239"/>
      <c r="G26" s="238"/>
    </row>
    <row r="27" spans="1:254" ht="21" customHeight="1">
      <c r="A27" s="281" t="s">
        <v>10</v>
      </c>
      <c r="B27" s="239"/>
      <c r="C27" s="279"/>
      <c r="D27" s="280"/>
      <c r="E27" s="280"/>
      <c r="F27" s="239"/>
      <c r="G27" s="238"/>
    </row>
    <row r="28" spans="1:254" ht="21" customHeight="1">
      <c r="A28" s="282"/>
      <c r="B28" s="283"/>
      <c r="C28" s="283"/>
      <c r="D28" s="284"/>
      <c r="E28" s="284"/>
      <c r="F28" s="284"/>
      <c r="G28" s="285"/>
    </row>
    <row r="29" spans="1:254" ht="15.95" customHeight="1">
      <c r="B29" s="286"/>
      <c r="C29" s="286"/>
      <c r="D29" s="287"/>
      <c r="E29" s="287"/>
      <c r="F29" s="287"/>
    </row>
    <row r="30" spans="1:254" ht="15.95" customHeight="1">
      <c r="B30" s="286"/>
      <c r="C30" s="286"/>
      <c r="D30" s="287"/>
      <c r="E30" s="287"/>
      <c r="F30" s="287"/>
    </row>
    <row r="31" spans="1:254" ht="18" hidden="1" customHeight="1">
      <c r="B31" s="288" t="s">
        <v>99</v>
      </c>
      <c r="C31" s="289"/>
      <c r="D31" s="290"/>
      <c r="E31" s="290"/>
      <c r="F31" s="287"/>
    </row>
    <row r="32" spans="1:254" ht="18" hidden="1" customHeight="1">
      <c r="B32" s="291" t="s">
        <v>0</v>
      </c>
      <c r="C32" s="139"/>
      <c r="D32" s="140"/>
      <c r="E32" s="140"/>
      <c r="F32" s="287"/>
    </row>
    <row r="33" spans="2:6" ht="18" hidden="1" customHeight="1">
      <c r="B33" s="291" t="s">
        <v>12</v>
      </c>
      <c r="C33" s="141"/>
      <c r="D33" s="142"/>
      <c r="E33" s="142"/>
      <c r="F33" s="287"/>
    </row>
    <row r="34" spans="2:6" ht="18" hidden="1" customHeight="1">
      <c r="B34" s="291" t="s">
        <v>13</v>
      </c>
      <c r="C34" s="141"/>
      <c r="D34" s="142"/>
      <c r="E34" s="142"/>
    </row>
    <row r="35" spans="2:6" ht="18" hidden="1" customHeight="1">
      <c r="B35" s="291" t="s">
        <v>14</v>
      </c>
      <c r="C35" s="141"/>
      <c r="D35" s="142"/>
      <c r="E35" s="142"/>
    </row>
    <row r="36" spans="2:6" ht="18" hidden="1" customHeight="1">
      <c r="B36" s="291" t="s">
        <v>15</v>
      </c>
      <c r="C36" s="141"/>
      <c r="D36" s="142"/>
      <c r="E36" s="142"/>
    </row>
    <row r="37" spans="2:6" ht="18" hidden="1" customHeight="1">
      <c r="B37" s="291" t="s">
        <v>16</v>
      </c>
      <c r="C37" s="141"/>
      <c r="D37" s="142"/>
      <c r="E37" s="143"/>
    </row>
    <row r="38" spans="2:6" ht="18" hidden="1" customHeight="1">
      <c r="B38" s="291" t="s">
        <v>17</v>
      </c>
      <c r="C38" s="141"/>
      <c r="D38" s="142"/>
      <c r="E38" s="142"/>
    </row>
    <row r="39" spans="2:6" ht="18" hidden="1" customHeight="1">
      <c r="B39" s="291" t="s">
        <v>39</v>
      </c>
      <c r="C39" s="141"/>
      <c r="D39" s="142"/>
      <c r="E39" s="142"/>
    </row>
    <row r="40" spans="2:6" ht="18" hidden="1" customHeight="1">
      <c r="B40" s="291" t="s">
        <v>18</v>
      </c>
      <c r="C40" s="141"/>
      <c r="D40" s="142"/>
      <c r="E40" s="142"/>
    </row>
    <row r="41" spans="2:6" ht="18" hidden="1" customHeight="1">
      <c r="B41" s="291" t="s">
        <v>19</v>
      </c>
      <c r="C41" s="141"/>
      <c r="D41" s="142"/>
      <c r="E41" s="142"/>
    </row>
    <row r="42" spans="2:6" ht="18" hidden="1" customHeight="1">
      <c r="B42" s="291" t="s">
        <v>20</v>
      </c>
      <c r="C42" s="141"/>
      <c r="D42" s="142"/>
      <c r="E42" s="142"/>
    </row>
    <row r="43" spans="2:6" ht="18" hidden="1" customHeight="1">
      <c r="B43" s="291" t="s">
        <v>21</v>
      </c>
      <c r="C43" s="141"/>
      <c r="D43" s="142"/>
      <c r="E43" s="142"/>
    </row>
    <row r="44" spans="2:6" ht="18" hidden="1" customHeight="1">
      <c r="B44" s="291" t="s">
        <v>22</v>
      </c>
      <c r="C44" s="141"/>
      <c r="D44" s="142"/>
      <c r="E44" s="142"/>
    </row>
    <row r="45" spans="2:6" ht="18" hidden="1" customHeight="1">
      <c r="B45" s="291" t="s">
        <v>23</v>
      </c>
      <c r="C45" s="141"/>
      <c r="D45" s="142"/>
      <c r="E45" s="142"/>
    </row>
    <row r="46" spans="2:6" ht="18" hidden="1" customHeight="1">
      <c r="B46" s="291" t="s">
        <v>24</v>
      </c>
      <c r="C46" s="141"/>
      <c r="D46" s="142"/>
      <c r="E46" s="142"/>
    </row>
    <row r="47" spans="2:6" ht="18" hidden="1" customHeight="1">
      <c r="B47" s="291" t="s">
        <v>25</v>
      </c>
      <c r="C47" s="141"/>
      <c r="D47" s="142"/>
      <c r="E47" s="142"/>
    </row>
    <row r="48" spans="2:6" ht="18" hidden="1" customHeight="1">
      <c r="B48" s="291" t="s">
        <v>26</v>
      </c>
      <c r="C48" s="141"/>
      <c r="D48" s="142"/>
      <c r="E48" s="143"/>
    </row>
    <row r="49" spans="2:5" ht="18" hidden="1" customHeight="1">
      <c r="B49" s="291" t="s">
        <v>27</v>
      </c>
      <c r="C49" s="141"/>
      <c r="D49" s="142"/>
      <c r="E49" s="142"/>
    </row>
    <row r="50" spans="2:5" ht="18" hidden="1" customHeight="1">
      <c r="B50" s="291" t="s">
        <v>28</v>
      </c>
      <c r="C50" s="141"/>
      <c r="D50" s="142"/>
      <c r="E50" s="142"/>
    </row>
    <row r="51" spans="2:5" ht="18" hidden="1" customHeight="1">
      <c r="B51" s="291" t="s">
        <v>29</v>
      </c>
      <c r="C51" s="141"/>
      <c r="D51" s="142"/>
      <c r="E51" s="142"/>
    </row>
    <row r="52" spans="2:5" ht="18" hidden="1" customHeight="1">
      <c r="B52" s="291" t="s">
        <v>30</v>
      </c>
      <c r="C52" s="141"/>
      <c r="D52" s="142"/>
      <c r="E52" s="143"/>
    </row>
    <row r="53" spans="2:5" ht="18" hidden="1" customHeight="1">
      <c r="B53" s="292" t="s">
        <v>31</v>
      </c>
      <c r="C53" s="141"/>
      <c r="D53" s="142"/>
      <c r="E53" s="142"/>
    </row>
    <row r="54" spans="2:5" ht="18" hidden="1" customHeight="1">
      <c r="B54" s="292" t="s">
        <v>32</v>
      </c>
      <c r="C54" s="141"/>
      <c r="D54" s="142"/>
      <c r="E54" s="142"/>
    </row>
    <row r="55" spans="2:5" ht="18" hidden="1" customHeight="1">
      <c r="B55" s="292" t="s">
        <v>33</v>
      </c>
      <c r="C55" s="141"/>
      <c r="D55" s="142"/>
      <c r="E55" s="142"/>
    </row>
    <row r="56" spans="2:5" ht="18" hidden="1" customHeight="1">
      <c r="B56" s="292" t="s">
        <v>34</v>
      </c>
      <c r="C56" s="141"/>
      <c r="D56" s="142"/>
      <c r="E56" s="143"/>
    </row>
    <row r="57" spans="2:5" ht="18" hidden="1" customHeight="1">
      <c r="B57" s="292" t="s">
        <v>35</v>
      </c>
      <c r="C57" s="141"/>
      <c r="D57" s="142"/>
      <c r="E57" s="142"/>
    </row>
    <row r="58" spans="2:5" ht="18" hidden="1" customHeight="1">
      <c r="B58" s="292" t="s">
        <v>36</v>
      </c>
      <c r="C58" s="141"/>
      <c r="D58" s="142"/>
      <c r="E58" s="142"/>
    </row>
    <row r="59" spans="2:5" ht="18" hidden="1" customHeight="1">
      <c r="B59" s="292" t="s">
        <v>37</v>
      </c>
      <c r="C59" s="141"/>
      <c r="D59" s="142"/>
      <c r="E59" s="142"/>
    </row>
    <row r="60" spans="2:5" ht="18" hidden="1" customHeight="1">
      <c r="B60" s="292" t="s">
        <v>38</v>
      </c>
      <c r="C60" s="141"/>
      <c r="D60" s="142"/>
      <c r="E60" s="142"/>
    </row>
    <row r="61" spans="2:5" ht="15.95" customHeight="1">
      <c r="B61" s="287"/>
      <c r="C61" s="293"/>
      <c r="D61" s="294"/>
      <c r="E61" s="294"/>
    </row>
    <row r="62" spans="2:5" ht="15.95" customHeight="1">
      <c r="B62" s="287"/>
      <c r="C62" s="287"/>
    </row>
    <row r="63" spans="2:5" ht="15.95" customHeight="1">
      <c r="B63" s="287"/>
      <c r="C63" s="295"/>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287"/>
      <c r="C93" s="293"/>
    </row>
    <row r="94" spans="2:3" ht="15.95" customHeight="1">
      <c r="B94" s="287"/>
      <c r="C94" s="287"/>
    </row>
    <row r="95" spans="2:3" ht="15.95" customHeight="1">
      <c r="B95" s="287"/>
      <c r="C95" s="295"/>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287"/>
      <c r="C139" s="293"/>
    </row>
    <row r="140" spans="2:3" ht="15.95" customHeight="1">
      <c r="B140" s="287"/>
      <c r="C140" s="287"/>
    </row>
    <row r="141" spans="2:3" ht="15.95" customHeight="1">
      <c r="B141" s="287"/>
      <c r="C141" s="287"/>
    </row>
    <row r="142" spans="2:3" ht="15.95" customHeight="1">
      <c r="B142" s="287"/>
      <c r="C142" s="287"/>
    </row>
    <row r="143" spans="2:3" ht="15.95" customHeight="1">
      <c r="B143" s="287"/>
      <c r="C143" s="287"/>
    </row>
    <row r="144" spans="2:3" ht="15.95" customHeight="1">
      <c r="B144" s="287"/>
      <c r="C144" s="287"/>
    </row>
    <row r="145" spans="2:3" ht="15.95" customHeight="1">
      <c r="B145" s="287"/>
      <c r="C145" s="287"/>
    </row>
    <row r="146" spans="2:3" ht="15.95" customHeight="1">
      <c r="B146" s="287"/>
      <c r="C146" s="287"/>
    </row>
    <row r="147" spans="2:3" ht="15.95" customHeight="1">
      <c r="B147" s="287"/>
      <c r="C147" s="287"/>
    </row>
    <row r="148" spans="2:3" ht="15.95" customHeight="1">
      <c r="B148" s="287"/>
      <c r="C148" s="287"/>
    </row>
    <row r="149" spans="2:3" ht="15.95" customHeight="1">
      <c r="B149" s="287"/>
      <c r="C149" s="287"/>
    </row>
    <row r="150" spans="2:3" ht="15.95" customHeight="1">
      <c r="B150" s="287"/>
      <c r="C150" s="287"/>
    </row>
    <row r="151" spans="2:3" ht="15.95" customHeight="1">
      <c r="B151" s="287"/>
      <c r="C151" s="287"/>
    </row>
    <row r="152" spans="2:3" ht="15.95" customHeight="1">
      <c r="B152" s="287"/>
      <c r="C152" s="287"/>
    </row>
    <row r="153" spans="2:3" ht="15.95" customHeight="1">
      <c r="B153" s="287"/>
      <c r="C153" s="287"/>
    </row>
    <row r="154" spans="2:3" ht="15.95" customHeight="1">
      <c r="B154" s="287"/>
      <c r="C154" s="287"/>
    </row>
    <row r="155" spans="2:3" ht="15.95" customHeight="1">
      <c r="B155" s="287"/>
      <c r="C155" s="287"/>
    </row>
    <row r="156" spans="2:3" ht="15.95" customHeight="1">
      <c r="B156" s="287"/>
      <c r="C156" s="287"/>
    </row>
    <row r="157" spans="2:3" ht="15.95" customHeight="1">
      <c r="B157" s="287"/>
      <c r="C157" s="287"/>
    </row>
    <row r="158" spans="2:3" ht="15.95" customHeight="1">
      <c r="B158" s="287"/>
      <c r="C158" s="287"/>
    </row>
    <row r="159" spans="2:3" ht="15.95" customHeight="1">
      <c r="B159" s="287"/>
      <c r="C159" s="287"/>
    </row>
    <row r="160" spans="2:3" ht="15.95" customHeight="1">
      <c r="B160" s="287"/>
      <c r="C160" s="287"/>
    </row>
    <row r="161" spans="2:3" ht="15.95" customHeight="1">
      <c r="B161" s="287"/>
      <c r="C161" s="287"/>
    </row>
    <row r="162" spans="2:3" ht="15.95" customHeight="1">
      <c r="B162" s="287"/>
      <c r="C162" s="287"/>
    </row>
    <row r="163" spans="2:3" ht="15.95" customHeight="1">
      <c r="B163" s="287"/>
      <c r="C163" s="287"/>
    </row>
    <row r="164" spans="2:3" ht="15.95" customHeight="1">
      <c r="B164" s="287"/>
      <c r="C164" s="287"/>
    </row>
    <row r="165" spans="2:3" ht="15.95" customHeight="1">
      <c r="B165" s="287"/>
      <c r="C165" s="287"/>
    </row>
    <row r="166" spans="2:3" ht="15.95" customHeight="1">
      <c r="B166" s="287"/>
      <c r="C166" s="287"/>
    </row>
    <row r="167" spans="2:3" ht="15.95" customHeight="1">
      <c r="B167" s="287"/>
      <c r="C167" s="287"/>
    </row>
    <row r="168" spans="2:3" ht="15.95" customHeight="1">
      <c r="B168" s="287"/>
      <c r="C168" s="287"/>
    </row>
    <row r="169" spans="2:3" ht="15.95" customHeight="1">
      <c r="B169" s="287"/>
      <c r="C169" s="287"/>
    </row>
    <row r="170" spans="2:3" ht="15.95" customHeight="1">
      <c r="B170" s="287"/>
      <c r="C170" s="287"/>
    </row>
    <row r="171" spans="2:3" ht="15.95" customHeight="1">
      <c r="B171" s="287"/>
      <c r="C171" s="287"/>
    </row>
    <row r="172" spans="2:3" ht="15.95" customHeight="1">
      <c r="B172" s="287"/>
      <c r="C172" s="287"/>
    </row>
    <row r="173" spans="2:3" ht="15.95" customHeight="1">
      <c r="B173" s="287"/>
      <c r="C173" s="287"/>
    </row>
    <row r="174" spans="2:3" ht="15.95" customHeight="1">
      <c r="B174" s="287"/>
      <c r="C174" s="287"/>
    </row>
    <row r="175" spans="2:3" ht="15.95" customHeight="1">
      <c r="B175" s="287"/>
      <c r="C175" s="287"/>
    </row>
    <row r="176" spans="2:3" ht="15.95" customHeight="1">
      <c r="B176" s="287"/>
      <c r="C176" s="287"/>
    </row>
    <row r="177" spans="2:3" ht="15.95" customHeight="1">
      <c r="B177" s="287"/>
      <c r="C177" s="287"/>
    </row>
    <row r="178" spans="2:3" ht="15.95" customHeight="1">
      <c r="B178" s="287"/>
      <c r="C178" s="287"/>
    </row>
    <row r="179" spans="2:3" ht="15.95" customHeight="1">
      <c r="B179" s="287"/>
      <c r="C179" s="287"/>
    </row>
    <row r="180" spans="2:3" ht="15.95" customHeight="1">
      <c r="B180" s="287"/>
      <c r="C180" s="287"/>
    </row>
    <row r="181" spans="2:3" ht="15.95" customHeight="1">
      <c r="B181" s="287"/>
      <c r="C181" s="287"/>
    </row>
    <row r="182" spans="2:3" ht="15.95" customHeight="1">
      <c r="B182" s="287"/>
      <c r="C182" s="287"/>
    </row>
    <row r="183" spans="2:3" ht="15.95" customHeight="1">
      <c r="B183" s="287"/>
      <c r="C183" s="287"/>
    </row>
    <row r="184" spans="2:3" ht="15.95" customHeight="1">
      <c r="B184" s="287"/>
      <c r="C184" s="287"/>
    </row>
    <row r="185" spans="2:3" ht="15.95" customHeight="1">
      <c r="B185" s="287"/>
      <c r="C185" s="287"/>
    </row>
    <row r="186" spans="2:3" ht="15.95" customHeight="1">
      <c r="B186" s="287"/>
      <c r="C186" s="287"/>
    </row>
    <row r="187" spans="2:3" ht="15.95" customHeight="1">
      <c r="B187" s="287"/>
      <c r="C187" s="287"/>
    </row>
    <row r="188" spans="2:3" ht="15.95" customHeight="1">
      <c r="B188" s="287"/>
      <c r="C188" s="287"/>
    </row>
    <row r="189" spans="2:3" ht="15.95" customHeight="1">
      <c r="B189" s="287"/>
      <c r="C189" s="287"/>
    </row>
    <row r="190" spans="2:3" ht="15.95" customHeight="1">
      <c r="B190" s="287"/>
      <c r="C190" s="287"/>
    </row>
    <row r="191" spans="2:3" ht="15.95" customHeight="1">
      <c r="B191" s="287"/>
      <c r="C191" s="287"/>
    </row>
    <row r="192" spans="2:3" ht="15.95" customHeight="1">
      <c r="B192" s="287"/>
      <c r="C192" s="287"/>
    </row>
    <row r="193" spans="2:3" ht="15.95" customHeight="1">
      <c r="B193" s="287"/>
      <c r="C193" s="287"/>
    </row>
    <row r="194" spans="2:3" ht="15.95" customHeight="1">
      <c r="B194" s="287"/>
      <c r="C194" s="287"/>
    </row>
    <row r="195" spans="2:3" ht="15.95" customHeight="1">
      <c r="B195" s="287"/>
      <c r="C195" s="287"/>
    </row>
    <row r="196" spans="2:3" ht="15.95" customHeight="1">
      <c r="B196" s="287"/>
      <c r="C196" s="287"/>
    </row>
    <row r="197" spans="2:3" ht="15.95" customHeight="1">
      <c r="B197" s="287"/>
      <c r="C197" s="287"/>
    </row>
    <row r="198" spans="2:3" ht="15.95" customHeight="1">
      <c r="B198" s="287"/>
      <c r="C198" s="287"/>
    </row>
    <row r="199" spans="2:3" ht="15.95" customHeight="1">
      <c r="B199" s="287"/>
      <c r="C199" s="287"/>
    </row>
    <row r="200" spans="2:3" ht="15.95" customHeight="1">
      <c r="B200" s="287"/>
      <c r="C200" s="287"/>
    </row>
    <row r="201" spans="2:3" ht="15.95" customHeight="1">
      <c r="B201" s="287"/>
      <c r="C201" s="287"/>
    </row>
    <row r="202" spans="2:3" ht="15.95" customHeight="1">
      <c r="B202" s="287"/>
      <c r="C202" s="287"/>
    </row>
    <row r="203" spans="2:3" ht="15.95" customHeight="1">
      <c r="B203" s="287"/>
      <c r="C203" s="287"/>
    </row>
    <row r="204" spans="2:3" ht="15.95" customHeight="1">
      <c r="B204" s="287"/>
      <c r="C204" s="287"/>
    </row>
    <row r="205" spans="2:3" ht="15.95" customHeight="1">
      <c r="B205" s="287"/>
      <c r="C205" s="287"/>
    </row>
    <row r="206" spans="2:3" ht="15.95" customHeight="1">
      <c r="B206" s="287"/>
      <c r="C206" s="287"/>
    </row>
    <row r="207" spans="2:3" ht="15.95" customHeight="1">
      <c r="B207" s="287"/>
      <c r="C207" s="287"/>
    </row>
    <row r="208" spans="2:3" ht="15.95" customHeight="1">
      <c r="B208" s="287"/>
      <c r="C208" s="287"/>
    </row>
    <row r="209" spans="2:3" ht="15.95" customHeight="1">
      <c r="B209" s="287"/>
      <c r="C209" s="287"/>
    </row>
    <row r="210" spans="2:3" ht="15.95" customHeight="1">
      <c r="B210" s="287"/>
      <c r="C210" s="287"/>
    </row>
    <row r="211" spans="2:3" ht="15.95" customHeight="1">
      <c r="B211" s="287"/>
      <c r="C211" s="287"/>
    </row>
    <row r="212" spans="2:3" ht="15.95" customHeight="1">
      <c r="B212" s="287"/>
      <c r="C212" s="287"/>
    </row>
    <row r="213" spans="2:3" ht="15.95" customHeight="1">
      <c r="B213" s="287"/>
      <c r="C213" s="287"/>
    </row>
    <row r="214" spans="2:3" ht="15.95" customHeight="1">
      <c r="B214" s="287"/>
      <c r="C214" s="287"/>
    </row>
    <row r="215" spans="2:3" ht="15.95" customHeight="1">
      <c r="B215" s="287"/>
      <c r="C215" s="287"/>
    </row>
    <row r="216" spans="2:3" ht="15.95" customHeight="1">
      <c r="B216" s="287"/>
      <c r="C216" s="287"/>
    </row>
    <row r="217" spans="2:3" ht="15.95" customHeight="1">
      <c r="B217" s="287"/>
      <c r="C217" s="287"/>
    </row>
    <row r="218" spans="2:3" ht="15.95" customHeight="1">
      <c r="B218" s="287"/>
      <c r="C218" s="287"/>
    </row>
    <row r="219" spans="2:3" ht="15.95" customHeight="1">
      <c r="B219" s="287"/>
      <c r="C219" s="287"/>
    </row>
    <row r="220" spans="2:3" ht="15.95" customHeight="1">
      <c r="B220" s="287"/>
      <c r="C220" s="287"/>
    </row>
    <row r="221" spans="2:3" ht="15.95" customHeight="1">
      <c r="B221" s="287"/>
      <c r="C221" s="287"/>
    </row>
    <row r="222" spans="2:3" ht="15.95" customHeight="1">
      <c r="B222" s="287"/>
      <c r="C222" s="287"/>
    </row>
    <row r="223" spans="2:3" ht="15.95" customHeight="1">
      <c r="B223" s="287"/>
      <c r="C223" s="287"/>
    </row>
    <row r="224" spans="2:3" ht="15.95" customHeight="1">
      <c r="B224" s="287"/>
      <c r="C224" s="287"/>
    </row>
    <row r="225" spans="2:3" ht="15.95" customHeight="1">
      <c r="B225" s="287"/>
      <c r="C225" s="287"/>
    </row>
    <row r="226" spans="2:3" ht="15.95" customHeight="1">
      <c r="B226" s="287"/>
      <c r="C226" s="287"/>
    </row>
    <row r="227" spans="2:3" ht="15.95" customHeight="1">
      <c r="B227" s="287"/>
      <c r="C227" s="287"/>
    </row>
    <row r="228" spans="2:3" ht="15.95" customHeight="1">
      <c r="B228" s="287"/>
      <c r="C228" s="287"/>
    </row>
    <row r="229" spans="2:3" ht="15.95" customHeight="1">
      <c r="B229" s="287"/>
      <c r="C229" s="287"/>
    </row>
    <row r="230" spans="2:3" ht="15.95" customHeight="1">
      <c r="B230" s="287"/>
      <c r="C230" s="287"/>
    </row>
    <row r="231" spans="2:3" ht="15.95" customHeight="1">
      <c r="B231" s="287"/>
      <c r="C231" s="287"/>
    </row>
    <row r="232" spans="2:3" ht="15.95" customHeight="1">
      <c r="B232" s="287"/>
      <c r="C232" s="287"/>
    </row>
    <row r="233" spans="2:3" ht="15.95" customHeight="1">
      <c r="B233" s="287"/>
      <c r="C233" s="287"/>
    </row>
    <row r="234" spans="2:3" ht="15.95" customHeight="1">
      <c r="B234" s="287"/>
      <c r="C234" s="287"/>
    </row>
    <row r="235" spans="2:3" ht="15.95" customHeight="1">
      <c r="B235" s="287"/>
      <c r="C235" s="287"/>
    </row>
    <row r="236" spans="2:3" ht="15.95" customHeight="1">
      <c r="B236" s="287"/>
      <c r="C236" s="287"/>
    </row>
    <row r="237" spans="2:3" ht="15.95" customHeight="1">
      <c r="B237" s="287"/>
      <c r="C237" s="287"/>
    </row>
    <row r="238" spans="2:3" ht="15.95" customHeight="1">
      <c r="B238" s="287"/>
      <c r="C238" s="287"/>
    </row>
    <row r="239" spans="2:3" ht="15.95" customHeight="1">
      <c r="B239" s="287"/>
      <c r="C239" s="287"/>
    </row>
    <row r="240" spans="2:3" ht="15.95" customHeight="1">
      <c r="B240" s="287"/>
      <c r="C240" s="287"/>
    </row>
    <row r="241" spans="2:3" ht="15.95" customHeight="1">
      <c r="B241" s="287"/>
      <c r="C241" s="287"/>
    </row>
    <row r="242" spans="2:3" ht="15.95" customHeight="1">
      <c r="B242" s="287"/>
      <c r="C242" s="287"/>
    </row>
    <row r="243" spans="2:3" ht="15.95" customHeight="1">
      <c r="B243" s="287"/>
      <c r="C243" s="287"/>
    </row>
    <row r="244" spans="2:3" ht="15.95" customHeight="1">
      <c r="B244" s="287"/>
      <c r="C244" s="287"/>
    </row>
    <row r="245" spans="2:3" ht="15.95" customHeight="1">
      <c r="B245" s="287"/>
      <c r="C245" s="287"/>
    </row>
    <row r="246" spans="2:3" ht="15.95" customHeight="1">
      <c r="B246" s="287"/>
      <c r="C246" s="287"/>
    </row>
    <row r="247" spans="2:3" ht="15.95" customHeight="1">
      <c r="B247" s="287"/>
      <c r="C247" s="287"/>
    </row>
    <row r="248" spans="2:3" ht="15.95" customHeight="1">
      <c r="B248" s="287"/>
      <c r="C248" s="287"/>
    </row>
    <row r="249" spans="2:3" ht="15.95" customHeight="1">
      <c r="B249" s="287"/>
      <c r="C249" s="287"/>
    </row>
    <row r="250" spans="2:3" ht="15.95" customHeight="1">
      <c r="B250" s="287"/>
      <c r="C250" s="287"/>
    </row>
    <row r="251" spans="2:3" ht="15.95" customHeight="1">
      <c r="B251" s="287"/>
      <c r="C251" s="287"/>
    </row>
    <row r="252" spans="2:3" ht="15.95" customHeight="1">
      <c r="B252" s="287"/>
      <c r="C252" s="287"/>
    </row>
    <row r="253" spans="2:3" ht="15.95" customHeight="1">
      <c r="B253" s="287"/>
      <c r="C253" s="287"/>
    </row>
    <row r="254" spans="2:3" ht="15.95" customHeight="1">
      <c r="B254" s="287"/>
      <c r="C254" s="287"/>
    </row>
    <row r="255" spans="2:3" ht="15.95" customHeight="1">
      <c r="B255" s="287"/>
      <c r="C255" s="287"/>
    </row>
    <row r="256" spans="2:3" ht="15.95" customHeight="1">
      <c r="B256" s="287"/>
      <c r="C256" s="287"/>
    </row>
    <row r="257" spans="2:3" ht="15.95" customHeight="1">
      <c r="B257" s="287"/>
      <c r="C257" s="287"/>
    </row>
    <row r="258" spans="2:3" ht="15.95" customHeight="1">
      <c r="B258" s="287"/>
      <c r="C258" s="287"/>
    </row>
    <row r="259" spans="2:3" ht="15.95" customHeight="1">
      <c r="B259" s="287"/>
      <c r="C259" s="287"/>
    </row>
    <row r="260" spans="2:3" ht="15.95" customHeight="1">
      <c r="B260" s="287"/>
      <c r="C260" s="287"/>
    </row>
    <row r="261" spans="2:3" ht="15.95" customHeight="1">
      <c r="B261" s="287"/>
      <c r="C261" s="287"/>
    </row>
    <row r="262" spans="2:3" ht="15.95" customHeight="1">
      <c r="B262" s="287"/>
      <c r="C262" s="287"/>
    </row>
    <row r="263" spans="2:3" ht="15.95" customHeight="1">
      <c r="B263" s="287"/>
      <c r="C263" s="287"/>
    </row>
    <row r="264" spans="2:3" ht="15.95" customHeight="1">
      <c r="B264" s="287"/>
      <c r="C264" s="287"/>
    </row>
    <row r="265" spans="2:3" ht="15.95" customHeight="1">
      <c r="B265" s="287"/>
      <c r="C265" s="287"/>
    </row>
    <row r="266" spans="2:3" ht="15.95" customHeight="1">
      <c r="B266" s="287"/>
      <c r="C266" s="287"/>
    </row>
    <row r="267" spans="2:3" ht="15.95" customHeight="1">
      <c r="B267" s="287"/>
      <c r="C267" s="287"/>
    </row>
    <row r="268" spans="2:3" ht="15.95" customHeight="1">
      <c r="B268" s="287"/>
      <c r="C268" s="287"/>
    </row>
    <row r="269" spans="2:3" ht="15.95" customHeight="1">
      <c r="B269" s="287"/>
      <c r="C269" s="287"/>
    </row>
    <row r="270" spans="2:3" ht="15.95" customHeight="1">
      <c r="B270" s="287"/>
      <c r="C270" s="287"/>
    </row>
    <row r="271" spans="2:3" ht="15.95" customHeight="1">
      <c r="B271" s="287"/>
      <c r="C271" s="287"/>
    </row>
    <row r="272" spans="2:3" ht="15.95" customHeight="1">
      <c r="B272" s="287"/>
      <c r="C272" s="287"/>
    </row>
    <row r="273" spans="2:3" ht="15.95" customHeight="1">
      <c r="B273" s="287"/>
      <c r="C273" s="287"/>
    </row>
    <row r="274" spans="2:3" ht="15.95" customHeight="1">
      <c r="B274" s="287"/>
      <c r="C274" s="287"/>
    </row>
    <row r="275" spans="2:3" ht="15.95" customHeight="1">
      <c r="B275" s="287"/>
      <c r="C275" s="287"/>
    </row>
    <row r="276" spans="2:3" ht="15.95" customHeight="1">
      <c r="B276" s="287"/>
      <c r="C276" s="287"/>
    </row>
    <row r="277" spans="2:3" ht="15.95" customHeight="1">
      <c r="B277" s="287"/>
      <c r="C277" s="287"/>
    </row>
    <row r="278" spans="2:3" ht="15.95" customHeight="1">
      <c r="B278" s="287"/>
      <c r="C278" s="287"/>
    </row>
    <row r="279" spans="2:3" ht="15.95" customHeight="1">
      <c r="B279" s="287"/>
      <c r="C279" s="287"/>
    </row>
    <row r="280" spans="2:3" ht="15.95" customHeight="1">
      <c r="B280" s="287"/>
      <c r="C280" s="287"/>
    </row>
    <row r="281" spans="2:3" ht="15.95" customHeight="1">
      <c r="B281" s="287"/>
      <c r="C281" s="287"/>
    </row>
    <row r="282" spans="2:3" ht="15.95" customHeight="1">
      <c r="B282" s="287"/>
      <c r="C282" s="287"/>
    </row>
    <row r="283" spans="2:3" ht="15.95" customHeight="1">
      <c r="B283" s="287"/>
      <c r="C283" s="287"/>
    </row>
    <row r="284" spans="2:3" ht="15.95" customHeight="1">
      <c r="B284" s="287"/>
      <c r="C284" s="287"/>
    </row>
    <row r="285" spans="2:3" ht="15.95" customHeight="1">
      <c r="B285" s="287"/>
      <c r="C285" s="287"/>
    </row>
    <row r="286" spans="2:3" ht="15.95" customHeight="1">
      <c r="B286" s="287"/>
      <c r="C286" s="287"/>
    </row>
    <row r="287" spans="2:3" ht="15.95" customHeight="1">
      <c r="B287" s="287"/>
      <c r="C287" s="287"/>
    </row>
    <row r="288" spans="2:3" ht="15.95" customHeight="1">
      <c r="B288" s="287"/>
      <c r="C288" s="287"/>
    </row>
    <row r="289" spans="2:3" ht="15.95" customHeight="1">
      <c r="B289" s="287"/>
      <c r="C289" s="287"/>
    </row>
    <row r="290" spans="2:3" ht="15.95" customHeight="1">
      <c r="B290" s="287"/>
      <c r="C290" s="287"/>
    </row>
    <row r="291" spans="2:3" ht="15.95" customHeight="1">
      <c r="B291" s="287"/>
      <c r="C291" s="287"/>
    </row>
    <row r="292" spans="2:3" ht="15.95" customHeight="1">
      <c r="B292" s="287"/>
      <c r="C292" s="287"/>
    </row>
    <row r="293" spans="2:3" ht="15.95" customHeight="1">
      <c r="B293" s="287"/>
      <c r="C293" s="287"/>
    </row>
    <row r="294" spans="2:3" ht="15.95" customHeight="1">
      <c r="B294" s="287"/>
      <c r="C294" s="287"/>
    </row>
    <row r="295" spans="2:3" ht="15.95" customHeight="1">
      <c r="B295" s="287"/>
      <c r="C295" s="287"/>
    </row>
    <row r="296" spans="2:3" ht="15.95" customHeight="1">
      <c r="B296" s="287"/>
      <c r="C296" s="287"/>
    </row>
    <row r="297" spans="2:3" ht="15.95" customHeight="1">
      <c r="B297" s="287"/>
      <c r="C297" s="287"/>
    </row>
    <row r="298" spans="2:3" ht="15.95" customHeight="1">
      <c r="B298" s="287"/>
      <c r="C298" s="287"/>
    </row>
    <row r="299" spans="2:3" ht="15.95" customHeight="1">
      <c r="B299" s="287"/>
      <c r="C299" s="287"/>
    </row>
    <row r="300" spans="2:3" ht="15.95" customHeight="1">
      <c r="B300" s="287"/>
      <c r="C300" s="287"/>
    </row>
    <row r="301" spans="2:3" ht="15.95" customHeight="1">
      <c r="B301" s="287"/>
      <c r="C301" s="287"/>
    </row>
    <row r="302" spans="2:3" ht="15.95" customHeight="1">
      <c r="B302" s="287"/>
      <c r="C302" s="287"/>
    </row>
    <row r="303" spans="2:3" ht="15.95" customHeight="1">
      <c r="B303" s="287"/>
      <c r="C303" s="287"/>
    </row>
    <row r="304" spans="2:3" ht="15.95" customHeight="1">
      <c r="B304" s="287"/>
      <c r="C304" s="287"/>
    </row>
    <row r="305" spans="2:3" ht="15.95" customHeight="1">
      <c r="B305" s="287"/>
      <c r="C305" s="287"/>
    </row>
    <row r="306" spans="2:3" ht="15.95" customHeight="1">
      <c r="B306" s="287"/>
      <c r="C306" s="287"/>
    </row>
    <row r="307" spans="2:3" ht="15.95" customHeight="1">
      <c r="B307" s="287"/>
      <c r="C307" s="287"/>
    </row>
    <row r="308" spans="2:3" ht="15.95" customHeight="1">
      <c r="B308" s="287"/>
      <c r="C308" s="287"/>
    </row>
    <row r="309" spans="2:3" ht="15.95" customHeight="1">
      <c r="B309" s="287"/>
      <c r="C309" s="287"/>
    </row>
    <row r="310" spans="2:3" ht="15.95" customHeight="1">
      <c r="B310" s="287"/>
      <c r="C310" s="287"/>
    </row>
    <row r="311" spans="2:3" ht="15.95" customHeight="1">
      <c r="B311" s="287"/>
      <c r="C311" s="287"/>
    </row>
    <row r="312" spans="2:3" ht="15.95" customHeight="1">
      <c r="B312" s="287"/>
      <c r="C312" s="287"/>
    </row>
    <row r="313" spans="2:3" ht="15.95" customHeight="1">
      <c r="B313" s="287"/>
      <c r="C313" s="287"/>
    </row>
    <row r="314" spans="2:3" ht="15.95" customHeight="1">
      <c r="B314" s="287"/>
      <c r="C314" s="287"/>
    </row>
    <row r="315" spans="2:3" ht="15.95" customHeight="1">
      <c r="B315" s="287"/>
      <c r="C315" s="287"/>
    </row>
    <row r="316" spans="2:3" ht="15.95" customHeight="1">
      <c r="B316" s="287"/>
      <c r="C316" s="287"/>
    </row>
    <row r="317" spans="2:3" ht="15.95" customHeight="1">
      <c r="B317" s="287"/>
      <c r="C317" s="287"/>
    </row>
    <row r="318" spans="2:3" ht="15.95" customHeight="1">
      <c r="B318" s="287"/>
      <c r="C318" s="287"/>
    </row>
    <row r="319" spans="2:3" ht="15.95" customHeight="1">
      <c r="B319" s="287"/>
      <c r="C319" s="287"/>
    </row>
    <row r="320" spans="2:3" ht="15.95" customHeight="1">
      <c r="B320" s="287"/>
      <c r="C320" s="287"/>
    </row>
    <row r="321" spans="2:3" ht="15.95" customHeight="1">
      <c r="B321" s="287"/>
      <c r="C321" s="287"/>
    </row>
    <row r="322" spans="2:3" ht="15.95" customHeight="1">
      <c r="B322" s="287"/>
      <c r="C322" s="287"/>
    </row>
    <row r="323" spans="2:3" ht="15.95" customHeight="1">
      <c r="B323" s="287"/>
      <c r="C323" s="287"/>
    </row>
    <row r="324" spans="2:3" ht="15.95" customHeight="1">
      <c r="B324" s="287"/>
      <c r="C324" s="287"/>
    </row>
    <row r="325" spans="2:3" ht="15.95" customHeight="1">
      <c r="B325" s="287"/>
      <c r="C325" s="287"/>
    </row>
    <row r="326" spans="2:3" ht="15.95" customHeight="1">
      <c r="B326" s="287"/>
      <c r="C326" s="287"/>
    </row>
    <row r="327" spans="2:3" ht="15.95" customHeight="1">
      <c r="B327" s="287"/>
      <c r="C327" s="287"/>
    </row>
    <row r="328" spans="2:3" ht="15.95" customHeight="1">
      <c r="B328" s="287"/>
      <c r="C328" s="287"/>
    </row>
    <row r="329" spans="2:3" ht="15.95" customHeight="1">
      <c r="B329" s="287"/>
      <c r="C329" s="287"/>
    </row>
    <row r="330" spans="2:3" ht="15.95" customHeight="1">
      <c r="B330" s="287"/>
      <c r="C330" s="287"/>
    </row>
    <row r="331" spans="2:3" ht="15.95" customHeight="1">
      <c r="B331" s="287"/>
      <c r="C331" s="287"/>
    </row>
    <row r="332" spans="2:3" ht="15.95" customHeight="1">
      <c r="B332" s="287"/>
      <c r="C332" s="287"/>
    </row>
    <row r="333" spans="2:3" ht="15.95" customHeight="1">
      <c r="B333" s="287"/>
      <c r="C333" s="287"/>
    </row>
    <row r="334" spans="2:3" ht="15.95" customHeight="1">
      <c r="B334" s="287"/>
      <c r="C334" s="287"/>
    </row>
    <row r="335" spans="2:3" ht="15.95" customHeight="1">
      <c r="B335" s="287"/>
      <c r="C335" s="287"/>
    </row>
    <row r="336" spans="2:3" ht="15.95" customHeight="1">
      <c r="B336" s="287"/>
      <c r="C336" s="287"/>
    </row>
    <row r="337" spans="2:3" ht="15.95" customHeight="1">
      <c r="B337" s="287"/>
      <c r="C337" s="287"/>
    </row>
    <row r="338" spans="2:3" ht="15.95" customHeight="1">
      <c r="B338" s="287"/>
      <c r="C338" s="287"/>
    </row>
    <row r="339" spans="2:3" ht="15.95" customHeight="1">
      <c r="B339" s="287"/>
      <c r="C339" s="287"/>
    </row>
    <row r="340" spans="2:3" ht="15.95" customHeight="1">
      <c r="B340" s="287"/>
      <c r="C340" s="287"/>
    </row>
    <row r="341" spans="2:3" ht="15.95" customHeight="1">
      <c r="B341" s="287"/>
      <c r="C341" s="287"/>
    </row>
    <row r="342" spans="2:3" ht="15.95" customHeight="1">
      <c r="B342" s="287"/>
      <c r="C342" s="287"/>
    </row>
    <row r="343" spans="2:3" ht="15.95" customHeight="1">
      <c r="B343" s="287"/>
      <c r="C343" s="287"/>
    </row>
    <row r="344" spans="2:3" ht="15.95" customHeight="1">
      <c r="B344" s="287"/>
      <c r="C344" s="287"/>
    </row>
    <row r="345" spans="2:3" ht="15.95" customHeight="1">
      <c r="B345" s="287"/>
      <c r="C345" s="287"/>
    </row>
    <row r="346" spans="2:3" ht="15.95" customHeight="1">
      <c r="B346" s="287"/>
      <c r="C346" s="287"/>
    </row>
    <row r="347" spans="2:3" ht="15.95" customHeight="1">
      <c r="B347" s="287"/>
      <c r="C347" s="287"/>
    </row>
    <row r="348" spans="2:3" ht="15.95" customHeight="1">
      <c r="B348" s="287"/>
      <c r="C348" s="287"/>
    </row>
    <row r="349" spans="2:3" ht="15.95" customHeight="1">
      <c r="B349" s="287"/>
      <c r="C349" s="287"/>
    </row>
    <row r="350" spans="2:3" ht="15.95" customHeight="1">
      <c r="B350" s="287"/>
      <c r="C350" s="287"/>
    </row>
    <row r="351" spans="2:3" ht="15.95" customHeight="1">
      <c r="B351" s="287"/>
      <c r="C351" s="287"/>
    </row>
    <row r="352" spans="2:3" ht="15.95" customHeight="1">
      <c r="B352" s="287"/>
      <c r="C352" s="287"/>
    </row>
    <row r="353" spans="2:3" ht="15.95" customHeight="1">
      <c r="B353" s="287"/>
      <c r="C353" s="287"/>
    </row>
    <row r="354" spans="2:3" ht="15.95" customHeight="1">
      <c r="B354" s="287"/>
      <c r="C354" s="287"/>
    </row>
    <row r="355" spans="2:3" ht="15.95" customHeight="1">
      <c r="B355" s="287"/>
      <c r="C355" s="287"/>
    </row>
    <row r="356" spans="2:3" ht="15.95" customHeight="1">
      <c r="B356" s="287"/>
      <c r="C356" s="287"/>
    </row>
    <row r="357" spans="2:3" ht="15.95" customHeight="1">
      <c r="B357" s="287"/>
      <c r="C357" s="287"/>
    </row>
    <row r="358" spans="2:3" ht="15.95" customHeight="1">
      <c r="B358" s="287"/>
      <c r="C358" s="287"/>
    </row>
    <row r="359" spans="2:3" ht="15.95" customHeight="1">
      <c r="B359" s="287"/>
      <c r="C359" s="287"/>
    </row>
    <row r="360" spans="2:3" ht="15.95" customHeight="1">
      <c r="B360" s="287"/>
      <c r="C360" s="287"/>
    </row>
    <row r="361" spans="2:3" ht="15.95" customHeight="1">
      <c r="B361" s="287"/>
      <c r="C361" s="287"/>
    </row>
    <row r="362" spans="2:3" ht="15.95" customHeight="1">
      <c r="B362" s="287"/>
      <c r="C362" s="287"/>
    </row>
    <row r="363" spans="2:3" ht="15.95" customHeight="1">
      <c r="B363" s="287"/>
      <c r="C363" s="287"/>
    </row>
    <row r="364" spans="2:3" ht="15.95" customHeight="1">
      <c r="B364" s="287"/>
      <c r="C364" s="287"/>
    </row>
    <row r="365" spans="2:3" ht="15.95" customHeight="1">
      <c r="B365" s="287"/>
      <c r="C365" s="287"/>
    </row>
    <row r="366" spans="2:3" ht="15.95" customHeight="1">
      <c r="B366" s="287"/>
      <c r="C366" s="287"/>
    </row>
    <row r="367" spans="2:3" ht="15.95" customHeight="1">
      <c r="B367" s="287"/>
      <c r="C367" s="287"/>
    </row>
    <row r="368" spans="2:3" ht="15.95" customHeight="1">
      <c r="B368" s="287"/>
      <c r="C368" s="287"/>
    </row>
    <row r="369" spans="2:3" ht="15.95" customHeight="1">
      <c r="B369" s="287"/>
      <c r="C369" s="287"/>
    </row>
    <row r="370" spans="2:3" ht="15.95" customHeight="1">
      <c r="B370" s="287"/>
      <c r="C370" s="287"/>
    </row>
    <row r="371" spans="2:3" ht="15.95" customHeight="1">
      <c r="B371" s="287"/>
      <c r="C371" s="287"/>
    </row>
    <row r="372" spans="2:3" ht="15.95" customHeight="1">
      <c r="B372" s="287"/>
      <c r="C372" s="287"/>
    </row>
    <row r="373" spans="2:3" ht="15.95" customHeight="1">
      <c r="B373" s="287"/>
      <c r="C373" s="287"/>
    </row>
    <row r="374" spans="2:3" ht="15.95" customHeight="1">
      <c r="B374" s="287"/>
      <c r="C374" s="287"/>
    </row>
    <row r="375" spans="2:3" ht="15.95" customHeight="1">
      <c r="B375" s="287"/>
      <c r="C375" s="287"/>
    </row>
    <row r="376" spans="2:3" ht="15.95" customHeight="1">
      <c r="B376" s="287"/>
      <c r="C376" s="287"/>
    </row>
    <row r="377" spans="2:3" ht="15.95" customHeight="1">
      <c r="B377" s="287"/>
      <c r="C377" s="287"/>
    </row>
    <row r="378" spans="2:3" ht="15.95" customHeight="1">
      <c r="B378" s="287"/>
      <c r="C378" s="287"/>
    </row>
    <row r="379" spans="2:3" ht="15.95" customHeight="1">
      <c r="B379" s="287"/>
      <c r="C379" s="287"/>
    </row>
    <row r="380" spans="2:3" ht="15.95" customHeight="1">
      <c r="B380" s="287"/>
      <c r="C380" s="287"/>
    </row>
    <row r="381" spans="2:3" ht="15.95" customHeight="1">
      <c r="B381" s="287"/>
      <c r="C381" s="287"/>
    </row>
    <row r="382" spans="2:3" ht="15.95" customHeight="1">
      <c r="B382" s="287"/>
      <c r="C382" s="287"/>
    </row>
    <row r="383" spans="2:3" ht="15.95" customHeight="1">
      <c r="B383" s="287"/>
      <c r="C383" s="287"/>
    </row>
    <row r="384" spans="2:3" ht="15.95" customHeight="1">
      <c r="B384" s="287"/>
      <c r="C384" s="287"/>
    </row>
    <row r="385" spans="2:3" ht="15.95" customHeight="1">
      <c r="B385" s="287"/>
      <c r="C385" s="287"/>
    </row>
    <row r="386" spans="2:3" ht="15.95" customHeight="1">
      <c r="B386" s="287"/>
      <c r="C386" s="287"/>
    </row>
    <row r="387" spans="2:3" ht="15.95" customHeight="1">
      <c r="B387" s="287"/>
      <c r="C387" s="287"/>
    </row>
    <row r="388" spans="2:3" ht="15.95" customHeight="1">
      <c r="B388" s="287"/>
      <c r="C388" s="287"/>
    </row>
    <row r="389" spans="2:3" ht="15.95" customHeight="1">
      <c r="B389" s="287"/>
      <c r="C389" s="287"/>
    </row>
    <row r="390" spans="2:3" ht="15.95" customHeight="1">
      <c r="B390" s="287"/>
      <c r="C390" s="287"/>
    </row>
    <row r="391" spans="2:3" ht="15.95" customHeight="1">
      <c r="B391" s="287"/>
      <c r="C391" s="287"/>
    </row>
    <row r="392" spans="2:3" ht="15.95" customHeight="1">
      <c r="B392" s="287"/>
      <c r="C392" s="287"/>
    </row>
    <row r="393" spans="2:3" ht="15.95" customHeight="1">
      <c r="B393" s="287"/>
      <c r="C393" s="287"/>
    </row>
    <row r="394" spans="2:3" ht="15.95" customHeight="1">
      <c r="B394" s="287"/>
      <c r="C394" s="287"/>
    </row>
    <row r="395" spans="2:3" ht="15.95" customHeight="1">
      <c r="B395" s="287"/>
      <c r="C395" s="287"/>
    </row>
    <row r="396" spans="2:3" ht="15.95" customHeight="1">
      <c r="B396" s="287"/>
      <c r="C396" s="287"/>
    </row>
    <row r="397" spans="2:3" ht="15.95" customHeight="1">
      <c r="B397" s="287"/>
      <c r="C397" s="287"/>
    </row>
    <row r="398" spans="2:3" ht="15.95" customHeight="1">
      <c r="B398" s="287"/>
      <c r="C398" s="287"/>
    </row>
    <row r="399" spans="2:3" ht="15.95" customHeight="1">
      <c r="B399" s="287"/>
      <c r="C399" s="287"/>
    </row>
    <row r="400" spans="2:3" ht="15.95" customHeight="1">
      <c r="B400" s="287"/>
      <c r="C400" s="287"/>
    </row>
    <row r="401" spans="2:3" ht="15.95" customHeight="1">
      <c r="B401" s="287"/>
      <c r="C401" s="287"/>
    </row>
    <row r="402" spans="2:3" ht="15.95" customHeight="1">
      <c r="B402" s="287"/>
      <c r="C402" s="287"/>
    </row>
    <row r="403" spans="2:3" ht="15.95" customHeight="1">
      <c r="B403" s="287"/>
      <c r="C403" s="287"/>
    </row>
    <row r="404" spans="2:3" ht="15.95" customHeight="1">
      <c r="B404" s="287"/>
      <c r="C404" s="287"/>
    </row>
    <row r="405" spans="2:3" ht="15.95" customHeight="1">
      <c r="B405" s="287"/>
      <c r="C405" s="287"/>
    </row>
    <row r="406" spans="2:3" ht="15.95" customHeight="1">
      <c r="B406" s="287"/>
      <c r="C406" s="287"/>
    </row>
    <row r="407" spans="2:3" ht="15.95" customHeight="1">
      <c r="B407" s="287"/>
      <c r="C407" s="287"/>
    </row>
    <row r="408" spans="2:3" ht="15.95" customHeight="1">
      <c r="B408" s="287"/>
      <c r="C408" s="287"/>
    </row>
    <row r="409" spans="2:3" ht="15.95" customHeight="1">
      <c r="B409" s="287"/>
      <c r="C409" s="287"/>
    </row>
    <row r="410" spans="2:3" ht="15.95" customHeight="1">
      <c r="B410" s="287"/>
      <c r="C410" s="287"/>
    </row>
    <row r="411" spans="2:3" ht="15.95" customHeight="1">
      <c r="B411" s="287"/>
      <c r="C411" s="287"/>
    </row>
    <row r="412" spans="2:3" ht="15.95" customHeight="1">
      <c r="B412" s="287"/>
      <c r="C412" s="287"/>
    </row>
    <row r="413" spans="2:3" ht="15.95" customHeight="1">
      <c r="B413" s="287"/>
      <c r="C413" s="287"/>
    </row>
    <row r="414" spans="2:3" ht="15.95" customHeight="1">
      <c r="B414" s="287"/>
      <c r="C414" s="287"/>
    </row>
    <row r="415" spans="2:3" ht="15.95" customHeight="1">
      <c r="B415" s="287"/>
      <c r="C415" s="287"/>
    </row>
    <row r="416" spans="2:3" ht="15.95" customHeight="1">
      <c r="B416" s="287"/>
      <c r="C416" s="287"/>
    </row>
    <row r="417" spans="2:3" ht="15.95" customHeight="1">
      <c r="B417" s="287"/>
      <c r="C417" s="287"/>
    </row>
    <row r="418" spans="2:3" ht="15.95" customHeight="1">
      <c r="B418" s="287"/>
      <c r="C418" s="287"/>
    </row>
    <row r="419" spans="2:3" ht="15.95" customHeight="1">
      <c r="B419" s="287"/>
      <c r="C419" s="287"/>
    </row>
  </sheetData>
  <dataValidations count="1">
    <dataValidation type="list" allowBlank="1" showInputMessage="1" showErrorMessage="1" sqref="C1" xr:uid="{268EB379-9301-4442-B3A3-241D35C49374}">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IU419"/>
  <sheetViews>
    <sheetView showGridLines="0"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15</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301" t="s">
        <v>2</v>
      </c>
      <c r="C8" s="182" t="s">
        <v>100</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6"/>
      <c r="B9" s="300" t="s">
        <v>5</v>
      </c>
      <c r="C9" s="123">
        <v>1605127.02</v>
      </c>
      <c r="D9" s="107">
        <v>1</v>
      </c>
      <c r="E9" s="108">
        <v>1605127</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6"/>
      <c r="B10" s="186" t="s">
        <v>6</v>
      </c>
      <c r="C10" s="125">
        <v>2029748.67</v>
      </c>
      <c r="D10" s="109">
        <v>0.66666666666666663</v>
      </c>
      <c r="E10" s="108">
        <v>1353166</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v>3634875.69</v>
      </c>
      <c r="D11" s="111"/>
      <c r="E11" s="112">
        <v>2958293</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00000000-0002-0000-0600-000000000000}">
      <formula1>$B$31:$B$60</formula1>
    </dataValidation>
  </dataValidations>
  <printOptions horizontalCentered="1"/>
  <pageMargins left="0.7" right="0.7" top="0.75" bottom="0.75" header="0.3" footer="0.3"/>
  <pageSetup scale="4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abColor rgb="FF92D050"/>
    <pageSetUpPr fitToPage="1"/>
  </sheetPr>
  <dimension ref="A1:IU419"/>
  <sheetViews>
    <sheetView showGridLines="0" defaultGridColor="0" colorId="22" zoomScale="70" zoomScaleNormal="70" workbookViewId="0"/>
  </sheetViews>
  <sheetFormatPr defaultColWidth="15.886718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88671875" style="115" customWidth="1"/>
    <col min="7" max="7" width="19.88671875" style="115" customWidth="1"/>
    <col min="8" max="8" width="15.88671875" style="115"/>
    <col min="9" max="9" width="7.88671875" style="115" customWidth="1"/>
    <col min="10" max="16384" width="15.88671875" style="115"/>
  </cols>
  <sheetData>
    <row r="1" spans="1:255" s="114" customFormat="1" ht="25.35" customHeight="1">
      <c r="A1" s="166"/>
      <c r="B1" s="167"/>
      <c r="C1" s="168" t="s">
        <v>16</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302" t="s">
        <v>2</v>
      </c>
      <c r="C8" s="182" t="s">
        <v>97</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4"/>
      <c r="B9" s="300" t="s">
        <v>5</v>
      </c>
      <c r="C9" s="123">
        <v>528546.88</v>
      </c>
      <c r="D9" s="107">
        <v>1</v>
      </c>
      <c r="E9" s="108">
        <f>ROUND(+C9*D9,0)</f>
        <v>528547</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4"/>
      <c r="B10" s="186" t="s">
        <v>6</v>
      </c>
      <c r="C10" s="125">
        <v>2098908</v>
      </c>
      <c r="D10" s="109">
        <v>0.66666666666666663</v>
      </c>
      <c r="E10" s="108">
        <f>ROUND(+C10*D10,0)</f>
        <v>1399272</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f>C9+C10</f>
        <v>2627454.88</v>
      </c>
      <c r="D11" s="111"/>
      <c r="E11" s="112">
        <f>E9+E10</f>
        <v>1927819</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15DC87E9-B7F7-46D4-8B20-C82DD8A2E0FF}">
      <formula1>$B$31:$B$60</formula1>
    </dataValidation>
  </dataValidations>
  <printOptions horizontalCentered="1"/>
  <pageMargins left="0.75" right="0.75" top="0.75" bottom="0.5" header="0" footer="0.25"/>
  <pageSetup scale="46" orientation="portrait" r:id="rId1"/>
  <headerFooter alignWithMargins="0">
    <oddFooter>&amp;L&amp;8&amp;Z&amp;F</oddFooter>
  </headerFooter>
  <rowBreaks count="2" manualBreakCount="2">
    <brk id="71" min="1" max="3" man="1"/>
    <brk id="103" min="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abColor rgb="FF92D050"/>
    <pageSetUpPr fitToPage="1"/>
  </sheetPr>
  <dimension ref="A1:IU419"/>
  <sheetViews>
    <sheetView showGridLines="0" defaultGridColor="0" colorId="22" zoomScale="70" zoomScaleNormal="70" workbookViewId="0"/>
  </sheetViews>
  <sheetFormatPr defaultColWidth="15.77734375" defaultRowHeight="15"/>
  <cols>
    <col min="1" max="1" width="2.44140625" style="115" customWidth="1"/>
    <col min="2" max="2" width="29.88671875" style="115" customWidth="1"/>
    <col min="3" max="3" width="56.109375" style="115" customWidth="1"/>
    <col min="4" max="4" width="14" style="115" customWidth="1"/>
    <col min="5" max="5" width="16.6640625" style="115" customWidth="1"/>
    <col min="6" max="6" width="21.77734375" style="115" customWidth="1"/>
    <col min="7" max="7" width="19.77734375" style="115" customWidth="1"/>
    <col min="8" max="8" width="15.77734375" style="115"/>
    <col min="9" max="9" width="7.77734375" style="115" customWidth="1"/>
    <col min="10" max="16384" width="15.77734375" style="115"/>
  </cols>
  <sheetData>
    <row r="1" spans="1:255" s="114" customFormat="1" ht="25.35" customHeight="1">
      <c r="A1" s="166"/>
      <c r="B1" s="167"/>
      <c r="C1" s="168" t="s">
        <v>17</v>
      </c>
      <c r="D1" s="169"/>
      <c r="E1" s="170"/>
      <c r="F1" s="170"/>
      <c r="G1" s="170"/>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row>
    <row r="2" spans="1:255" s="114" customFormat="1" ht="25.35" customHeight="1">
      <c r="B2" s="171"/>
      <c r="C2" s="171" t="s">
        <v>90</v>
      </c>
      <c r="D2" s="171"/>
      <c r="E2" s="171"/>
      <c r="F2" s="172"/>
      <c r="G2" s="172"/>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row>
    <row r="3" spans="1:255" s="114" customFormat="1" ht="25.35" customHeight="1">
      <c r="B3" s="171"/>
      <c r="C3" s="171" t="s">
        <v>91</v>
      </c>
      <c r="D3" s="171"/>
      <c r="E3" s="171"/>
      <c r="F3" s="172"/>
      <c r="G3" s="172"/>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row>
    <row r="4" spans="1:255" ht="6" customHeight="1">
      <c r="A4" s="173"/>
      <c r="B4" s="174"/>
      <c r="C4" s="174"/>
      <c r="D4" s="174"/>
      <c r="E4" s="174"/>
      <c r="F4" s="173"/>
      <c r="G4" s="173"/>
    </row>
    <row r="5" spans="1:255" ht="132" customHeight="1">
      <c r="B5" s="175"/>
      <c r="C5" s="175" t="s">
        <v>92</v>
      </c>
      <c r="D5" s="175"/>
      <c r="E5" s="175"/>
      <c r="F5" s="176"/>
      <c r="G5" s="17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row>
    <row r="6" spans="1:255" ht="25.35" customHeight="1">
      <c r="A6" s="117"/>
      <c r="B6" s="177"/>
      <c r="C6" s="178"/>
      <c r="D6" s="178"/>
      <c r="E6" s="178"/>
      <c r="F6" s="118"/>
      <c r="G6" s="119"/>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row>
    <row r="7" spans="1:255" ht="25.35" customHeight="1" thickBot="1">
      <c r="A7" s="117"/>
      <c r="B7" s="179" t="s">
        <v>1</v>
      </c>
      <c r="C7" s="177"/>
      <c r="D7" s="177"/>
      <c r="E7" s="177"/>
      <c r="F7" s="120"/>
      <c r="G7" s="120"/>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row>
    <row r="8" spans="1:255" ht="103.35" customHeight="1" thickBot="1">
      <c r="A8" s="117"/>
      <c r="B8" s="297" t="s">
        <v>2</v>
      </c>
      <c r="C8" s="182" t="s">
        <v>100</v>
      </c>
      <c r="D8" s="183" t="s">
        <v>3</v>
      </c>
      <c r="E8" s="184" t="s">
        <v>4</v>
      </c>
      <c r="F8" s="122"/>
      <c r="G8" s="152"/>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c r="IT8" s="116"/>
      <c r="IU8" s="116"/>
    </row>
    <row r="9" spans="1:255" ht="25.35" customHeight="1" thickBot="1">
      <c r="A9" s="306"/>
      <c r="B9" s="185" t="s">
        <v>5</v>
      </c>
      <c r="C9" s="123">
        <v>571919.97</v>
      </c>
      <c r="D9" s="107">
        <v>1</v>
      </c>
      <c r="E9" s="108">
        <v>571920</v>
      </c>
      <c r="F9" s="124"/>
      <c r="G9" s="119"/>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c r="IT9" s="116"/>
      <c r="IU9" s="116"/>
    </row>
    <row r="10" spans="1:255" ht="25.35" customHeight="1" thickBot="1">
      <c r="A10" s="306"/>
      <c r="B10" s="186" t="s">
        <v>6</v>
      </c>
      <c r="C10" s="125">
        <v>1831869.6600000001</v>
      </c>
      <c r="D10" s="109">
        <v>0.66666666666666663</v>
      </c>
      <c r="E10" s="108">
        <v>1221246</v>
      </c>
      <c r="F10" s="126"/>
      <c r="G10" s="119"/>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row>
    <row r="11" spans="1:255" ht="25.35" customHeight="1" thickBot="1">
      <c r="A11" s="117"/>
      <c r="B11" s="180" t="s">
        <v>7</v>
      </c>
      <c r="C11" s="110">
        <v>2403789.63</v>
      </c>
      <c r="D11" s="111"/>
      <c r="E11" s="112">
        <v>1793166</v>
      </c>
      <c r="F11" s="127"/>
      <c r="G11" s="119"/>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c r="IT11" s="116"/>
      <c r="IU11" s="116"/>
    </row>
    <row r="12" spans="1:255" ht="15" customHeight="1">
      <c r="A12" s="177"/>
      <c r="B12" s="177"/>
      <c r="C12" s="187"/>
      <c r="D12" s="187"/>
      <c r="E12" s="187"/>
      <c r="F12" s="187"/>
      <c r="G12" s="119"/>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c r="IT12" s="116"/>
    </row>
    <row r="13" spans="1:255" ht="25.35" customHeight="1">
      <c r="A13" s="188" t="s">
        <v>8</v>
      </c>
      <c r="B13" s="177"/>
      <c r="C13" s="189"/>
      <c r="D13" s="189"/>
      <c r="E13" s="189"/>
      <c r="F13" s="189"/>
      <c r="G13" s="119"/>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row>
    <row r="14" spans="1:255" ht="15" customHeight="1">
      <c r="A14" s="177"/>
      <c r="B14" s="190"/>
      <c r="C14" s="190"/>
      <c r="D14" s="190"/>
      <c r="E14" s="190"/>
      <c r="F14" s="190"/>
      <c r="G14" s="119"/>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row>
    <row r="15" spans="1:255" ht="15" customHeight="1">
      <c r="A15" s="177"/>
      <c r="B15" s="190"/>
      <c r="C15" s="190"/>
      <c r="D15" s="190"/>
      <c r="E15" s="190"/>
      <c r="F15" s="190"/>
      <c r="G15" s="119"/>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c r="IT15" s="116"/>
    </row>
    <row r="16" spans="1:255" s="128" customFormat="1" ht="21" customHeight="1">
      <c r="A16" s="191" t="s">
        <v>82</v>
      </c>
      <c r="B16" s="191"/>
      <c r="C16" s="192"/>
      <c r="D16" s="191"/>
      <c r="E16" s="191"/>
      <c r="F16" s="193"/>
      <c r="G16" s="165"/>
    </row>
    <row r="17" spans="1:254" s="128" customFormat="1" ht="21" customHeight="1">
      <c r="A17" s="194" t="s">
        <v>83</v>
      </c>
      <c r="B17" s="193"/>
      <c r="C17" s="193"/>
      <c r="D17" s="193"/>
      <c r="E17" s="193"/>
      <c r="F17" s="193"/>
      <c r="G17" s="129"/>
    </row>
    <row r="18" spans="1:254" s="128" customFormat="1" ht="21" customHeight="1">
      <c r="A18" s="194" t="s">
        <v>84</v>
      </c>
      <c r="B18" s="193"/>
      <c r="C18" s="193"/>
      <c r="D18" s="193"/>
      <c r="E18" s="193"/>
      <c r="F18" s="193"/>
      <c r="G18" s="129"/>
    </row>
    <row r="19" spans="1:254" s="128" customFormat="1" ht="15.75" customHeight="1">
      <c r="A19" s="194"/>
      <c r="B19" s="193"/>
      <c r="C19" s="193"/>
      <c r="D19" s="193"/>
      <c r="E19" s="193"/>
      <c r="F19" s="193"/>
      <c r="G19" s="129"/>
    </row>
    <row r="20" spans="1:254" s="128" customFormat="1" ht="20.25" customHeight="1">
      <c r="A20" s="195" t="s">
        <v>85</v>
      </c>
      <c r="B20" s="196"/>
      <c r="C20" s="197"/>
      <c r="D20" s="195"/>
      <c r="E20" s="195"/>
      <c r="F20" s="193"/>
      <c r="G20" s="165"/>
    </row>
    <row r="21" spans="1:254" s="128" customFormat="1" ht="20.25" customHeight="1">
      <c r="A21" s="194" t="s">
        <v>86</v>
      </c>
      <c r="B21" s="194"/>
      <c r="C21" s="195"/>
      <c r="D21" s="195"/>
      <c r="E21" s="193"/>
      <c r="F21" s="193"/>
      <c r="G21" s="165"/>
    </row>
    <row r="22" spans="1:254" ht="20.25" customHeight="1">
      <c r="A22" s="194" t="s">
        <v>87</v>
      </c>
      <c r="B22" s="198"/>
      <c r="C22" s="198"/>
      <c r="D22" s="198"/>
      <c r="E22" s="198"/>
      <c r="F22" s="198"/>
      <c r="G22" s="119"/>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c r="IT22" s="116"/>
    </row>
    <row r="23" spans="1:254" ht="20.25" customHeight="1">
      <c r="A23" s="194"/>
      <c r="B23" s="198"/>
      <c r="C23" s="198"/>
      <c r="D23" s="198"/>
      <c r="E23" s="198"/>
      <c r="F23" s="198"/>
      <c r="G23" s="119"/>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c r="IT23" s="116"/>
    </row>
    <row r="24" spans="1:254" s="130" customFormat="1" ht="45" customHeight="1">
      <c r="A24" s="199" t="s">
        <v>9</v>
      </c>
      <c r="B24" s="199"/>
      <c r="C24" s="199"/>
      <c r="D24" s="199"/>
      <c r="E24" s="200"/>
      <c r="F24" s="200"/>
      <c r="G24" s="150"/>
    </row>
    <row r="25" spans="1:254" s="130" customFormat="1" ht="15" customHeight="1">
      <c r="A25" s="201"/>
      <c r="B25" s="201"/>
      <c r="C25" s="201"/>
      <c r="D25" s="201"/>
      <c r="E25" s="201"/>
      <c r="F25" s="201"/>
      <c r="G25" s="131"/>
    </row>
    <row r="26" spans="1:254" ht="25.35" customHeight="1">
      <c r="A26" s="202" t="s">
        <v>98</v>
      </c>
      <c r="B26" s="177"/>
      <c r="C26" s="203"/>
      <c r="D26" s="204"/>
      <c r="E26" s="204"/>
      <c r="F26" s="177"/>
      <c r="G26" s="117"/>
    </row>
    <row r="27" spans="1:254" ht="21" customHeight="1">
      <c r="A27" s="205" t="s">
        <v>10</v>
      </c>
      <c r="B27" s="177"/>
      <c r="C27" s="203"/>
      <c r="D27" s="204"/>
      <c r="E27" s="204"/>
      <c r="F27" s="177"/>
      <c r="G27" s="117"/>
    </row>
    <row r="28" spans="1:254" ht="21" customHeight="1">
      <c r="A28" s="206"/>
      <c r="B28" s="207"/>
      <c r="C28" s="207"/>
      <c r="D28" s="208"/>
      <c r="E28" s="208"/>
      <c r="F28" s="208"/>
      <c r="G28" s="132"/>
    </row>
    <row r="29" spans="1:254" ht="15.95" customHeight="1">
      <c r="B29" s="133"/>
      <c r="C29" s="133"/>
      <c r="D29" s="134"/>
      <c r="E29" s="134"/>
      <c r="F29" s="134"/>
    </row>
    <row r="30" spans="1:254" ht="15.95" customHeight="1">
      <c r="B30" s="133"/>
      <c r="C30" s="133"/>
      <c r="D30" s="134"/>
      <c r="E30" s="134"/>
      <c r="F30" s="134"/>
    </row>
    <row r="31" spans="1:254" ht="18" hidden="1" customHeight="1">
      <c r="B31" s="135" t="s">
        <v>99</v>
      </c>
      <c r="C31" s="136"/>
      <c r="D31" s="137"/>
      <c r="E31" s="137"/>
      <c r="F31" s="134"/>
    </row>
    <row r="32" spans="1:254" ht="18" hidden="1" customHeight="1">
      <c r="B32" s="138" t="s">
        <v>0</v>
      </c>
      <c r="C32" s="139"/>
      <c r="D32" s="140"/>
      <c r="E32" s="140"/>
      <c r="F32" s="134"/>
    </row>
    <row r="33" spans="2:6" ht="18" hidden="1" customHeight="1">
      <c r="B33" s="138" t="s">
        <v>12</v>
      </c>
      <c r="C33" s="141"/>
      <c r="D33" s="142"/>
      <c r="E33" s="142"/>
      <c r="F33" s="134"/>
    </row>
    <row r="34" spans="2:6" ht="18" hidden="1" customHeight="1">
      <c r="B34" s="138" t="s">
        <v>13</v>
      </c>
      <c r="C34" s="141"/>
      <c r="D34" s="142"/>
      <c r="E34" s="142"/>
    </row>
    <row r="35" spans="2:6" ht="18" hidden="1" customHeight="1">
      <c r="B35" s="138" t="s">
        <v>14</v>
      </c>
      <c r="C35" s="141"/>
      <c r="D35" s="142"/>
      <c r="E35" s="142"/>
    </row>
    <row r="36" spans="2:6" ht="18" hidden="1" customHeight="1">
      <c r="B36" s="138" t="s">
        <v>15</v>
      </c>
      <c r="C36" s="141"/>
      <c r="D36" s="142"/>
      <c r="E36" s="142"/>
    </row>
    <row r="37" spans="2:6" ht="18" hidden="1" customHeight="1">
      <c r="B37" s="138" t="s">
        <v>16</v>
      </c>
      <c r="C37" s="141"/>
      <c r="D37" s="142"/>
      <c r="E37" s="143"/>
    </row>
    <row r="38" spans="2:6" ht="18" hidden="1" customHeight="1">
      <c r="B38" s="138" t="s">
        <v>17</v>
      </c>
      <c r="C38" s="141"/>
      <c r="D38" s="142"/>
      <c r="E38" s="142"/>
    </row>
    <row r="39" spans="2:6" ht="18" hidden="1" customHeight="1">
      <c r="B39" s="138" t="s">
        <v>39</v>
      </c>
      <c r="C39" s="141"/>
      <c r="D39" s="142"/>
      <c r="E39" s="142"/>
    </row>
    <row r="40" spans="2:6" ht="18" hidden="1" customHeight="1">
      <c r="B40" s="138" t="s">
        <v>18</v>
      </c>
      <c r="C40" s="141"/>
      <c r="D40" s="142"/>
      <c r="E40" s="142"/>
    </row>
    <row r="41" spans="2:6" ht="18" hidden="1" customHeight="1">
      <c r="B41" s="138" t="s">
        <v>19</v>
      </c>
      <c r="C41" s="141"/>
      <c r="D41" s="142"/>
      <c r="E41" s="142"/>
    </row>
    <row r="42" spans="2:6" ht="18" hidden="1" customHeight="1">
      <c r="B42" s="138" t="s">
        <v>20</v>
      </c>
      <c r="C42" s="141"/>
      <c r="D42" s="142"/>
      <c r="E42" s="142"/>
    </row>
    <row r="43" spans="2:6" ht="18" hidden="1" customHeight="1">
      <c r="B43" s="138" t="s">
        <v>21</v>
      </c>
      <c r="C43" s="141"/>
      <c r="D43" s="142"/>
      <c r="E43" s="142"/>
    </row>
    <row r="44" spans="2:6" ht="18" hidden="1" customHeight="1">
      <c r="B44" s="138" t="s">
        <v>22</v>
      </c>
      <c r="C44" s="141"/>
      <c r="D44" s="142"/>
      <c r="E44" s="142"/>
    </row>
    <row r="45" spans="2:6" ht="18" hidden="1" customHeight="1">
      <c r="B45" s="138" t="s">
        <v>23</v>
      </c>
      <c r="C45" s="141"/>
      <c r="D45" s="142"/>
      <c r="E45" s="142"/>
    </row>
    <row r="46" spans="2:6" ht="18" hidden="1" customHeight="1">
      <c r="B46" s="138" t="s">
        <v>24</v>
      </c>
      <c r="C46" s="141"/>
      <c r="D46" s="142"/>
      <c r="E46" s="142"/>
    </row>
    <row r="47" spans="2:6" ht="18" hidden="1" customHeight="1">
      <c r="B47" s="138" t="s">
        <v>25</v>
      </c>
      <c r="C47" s="141"/>
      <c r="D47" s="142"/>
      <c r="E47" s="142"/>
    </row>
    <row r="48" spans="2:6" ht="18" hidden="1" customHeight="1">
      <c r="B48" s="138" t="s">
        <v>26</v>
      </c>
      <c r="C48" s="141"/>
      <c r="D48" s="142"/>
      <c r="E48" s="143"/>
    </row>
    <row r="49" spans="2:5" ht="18" hidden="1" customHeight="1">
      <c r="B49" s="138" t="s">
        <v>27</v>
      </c>
      <c r="C49" s="141"/>
      <c r="D49" s="142"/>
      <c r="E49" s="142"/>
    </row>
    <row r="50" spans="2:5" ht="18" hidden="1" customHeight="1">
      <c r="B50" s="138" t="s">
        <v>28</v>
      </c>
      <c r="C50" s="141"/>
      <c r="D50" s="142"/>
      <c r="E50" s="142"/>
    </row>
    <row r="51" spans="2:5" ht="18" hidden="1" customHeight="1">
      <c r="B51" s="138" t="s">
        <v>29</v>
      </c>
      <c r="C51" s="141"/>
      <c r="D51" s="142"/>
      <c r="E51" s="142"/>
    </row>
    <row r="52" spans="2:5" ht="18" hidden="1" customHeight="1">
      <c r="B52" s="138" t="s">
        <v>30</v>
      </c>
      <c r="C52" s="141"/>
      <c r="D52" s="142"/>
      <c r="E52" s="143"/>
    </row>
    <row r="53" spans="2:5" ht="18" hidden="1" customHeight="1">
      <c r="B53" s="144" t="s">
        <v>31</v>
      </c>
      <c r="C53" s="141"/>
      <c r="D53" s="142"/>
      <c r="E53" s="142"/>
    </row>
    <row r="54" spans="2:5" ht="18" hidden="1" customHeight="1">
      <c r="B54" s="144" t="s">
        <v>32</v>
      </c>
      <c r="C54" s="141"/>
      <c r="D54" s="142"/>
      <c r="E54" s="142"/>
    </row>
    <row r="55" spans="2:5" ht="18" hidden="1" customHeight="1">
      <c r="B55" s="144" t="s">
        <v>33</v>
      </c>
      <c r="C55" s="141"/>
      <c r="D55" s="142"/>
      <c r="E55" s="142"/>
    </row>
    <row r="56" spans="2:5" ht="18" hidden="1" customHeight="1">
      <c r="B56" s="144" t="s">
        <v>34</v>
      </c>
      <c r="C56" s="141"/>
      <c r="D56" s="142"/>
      <c r="E56" s="143"/>
    </row>
    <row r="57" spans="2:5" ht="18" hidden="1" customHeight="1">
      <c r="B57" s="144" t="s">
        <v>35</v>
      </c>
      <c r="C57" s="141"/>
      <c r="D57" s="142"/>
      <c r="E57" s="142"/>
    </row>
    <row r="58" spans="2:5" ht="18" hidden="1" customHeight="1">
      <c r="B58" s="144" t="s">
        <v>36</v>
      </c>
      <c r="C58" s="141"/>
      <c r="D58" s="142"/>
      <c r="E58" s="142"/>
    </row>
    <row r="59" spans="2:5" ht="18" hidden="1" customHeight="1">
      <c r="B59" s="144" t="s">
        <v>37</v>
      </c>
      <c r="C59" s="141"/>
      <c r="D59" s="142"/>
      <c r="E59" s="142"/>
    </row>
    <row r="60" spans="2:5" ht="18" hidden="1" customHeight="1">
      <c r="B60" s="144" t="s">
        <v>38</v>
      </c>
      <c r="C60" s="141"/>
      <c r="D60" s="142"/>
      <c r="E60" s="142"/>
    </row>
    <row r="61" spans="2:5" ht="15.95" customHeight="1">
      <c r="B61" s="134"/>
      <c r="C61" s="145"/>
      <c r="D61" s="146"/>
      <c r="E61" s="146"/>
    </row>
    <row r="62" spans="2:5" ht="15.95" customHeight="1">
      <c r="B62" s="134"/>
      <c r="C62" s="134"/>
    </row>
    <row r="63" spans="2:5" ht="15.95" customHeight="1">
      <c r="B63" s="134"/>
      <c r="C63" s="147"/>
    </row>
    <row r="64" spans="2:5" ht="15.95" customHeight="1">
      <c r="B64" s="148"/>
      <c r="C64" s="140"/>
    </row>
    <row r="65" spans="2:3" ht="15.95" customHeight="1">
      <c r="B65" s="148"/>
      <c r="C65" s="142"/>
    </row>
    <row r="66" spans="2:3" ht="15.95" customHeight="1">
      <c r="B66" s="148"/>
      <c r="C66" s="142"/>
    </row>
    <row r="67" spans="2:3" ht="15.95" customHeight="1">
      <c r="B67" s="148"/>
      <c r="C67" s="142"/>
    </row>
    <row r="68" spans="2:3" ht="15.95" customHeight="1">
      <c r="B68" s="148"/>
      <c r="C68" s="142"/>
    </row>
    <row r="69" spans="2:3" ht="15.95" customHeight="1">
      <c r="B69" s="148"/>
      <c r="C69" s="142"/>
    </row>
    <row r="70" spans="2:3" ht="15.95" customHeight="1">
      <c r="B70" s="148"/>
      <c r="C70" s="142"/>
    </row>
    <row r="71" spans="2:3" ht="15.95" customHeight="1">
      <c r="B71" s="148"/>
      <c r="C71" s="142"/>
    </row>
    <row r="72" spans="2:3" ht="15.95" customHeight="1">
      <c r="B72" s="148"/>
      <c r="C72" s="142"/>
    </row>
    <row r="73" spans="2:3" ht="15.95" customHeight="1">
      <c r="B73" s="148"/>
      <c r="C73" s="142"/>
    </row>
    <row r="74" spans="2:3" ht="15.95" customHeight="1">
      <c r="B74" s="148"/>
      <c r="C74" s="142"/>
    </row>
    <row r="75" spans="2:3" ht="15.95" customHeight="1">
      <c r="B75" s="148"/>
      <c r="C75" s="142"/>
    </row>
    <row r="76" spans="2:3" ht="15.95" customHeight="1">
      <c r="B76" s="148"/>
      <c r="C76" s="142"/>
    </row>
    <row r="77" spans="2:3" ht="15.95" customHeight="1">
      <c r="B77" s="148"/>
      <c r="C77" s="142"/>
    </row>
    <row r="78" spans="2:3" ht="15.95" customHeight="1">
      <c r="B78" s="148"/>
      <c r="C78" s="142"/>
    </row>
    <row r="79" spans="2:3" ht="15.95" customHeight="1">
      <c r="B79" s="148"/>
      <c r="C79" s="142"/>
    </row>
    <row r="80" spans="2:3" ht="15.95" customHeight="1">
      <c r="B80" s="148"/>
      <c r="C80" s="142"/>
    </row>
    <row r="81" spans="2:3" ht="15.95" customHeight="1">
      <c r="B81" s="148"/>
      <c r="C81" s="142"/>
    </row>
    <row r="82" spans="2:3" ht="15.95" customHeight="1">
      <c r="B82" s="148"/>
      <c r="C82" s="142"/>
    </row>
    <row r="83" spans="2:3" ht="15.95" customHeight="1">
      <c r="B83" s="148"/>
      <c r="C83" s="142"/>
    </row>
    <row r="84" spans="2:3" ht="15.95" customHeight="1">
      <c r="B84" s="148"/>
      <c r="C84" s="142"/>
    </row>
    <row r="85" spans="2:3" ht="15.95" customHeight="1">
      <c r="B85" s="148"/>
      <c r="C85" s="142"/>
    </row>
    <row r="86" spans="2:3" ht="15.95" customHeight="1">
      <c r="B86" s="148"/>
      <c r="C86" s="142"/>
    </row>
    <row r="87" spans="2:3" ht="15.95" customHeight="1">
      <c r="B87" s="148"/>
      <c r="C87" s="142"/>
    </row>
    <row r="88" spans="2:3" ht="15.95" customHeight="1">
      <c r="B88" s="148"/>
      <c r="C88" s="142"/>
    </row>
    <row r="89" spans="2:3" ht="15.95" customHeight="1">
      <c r="B89" s="148"/>
      <c r="C89" s="142"/>
    </row>
    <row r="90" spans="2:3" ht="15.95" customHeight="1">
      <c r="B90" s="148"/>
      <c r="C90" s="142"/>
    </row>
    <row r="91" spans="2:3" ht="15.95" customHeight="1">
      <c r="B91" s="148"/>
      <c r="C91" s="142"/>
    </row>
    <row r="92" spans="2:3" ht="15.95" customHeight="1">
      <c r="B92" s="148"/>
      <c r="C92" s="142"/>
    </row>
    <row r="93" spans="2:3" ht="15.95" customHeight="1">
      <c r="B93" s="134"/>
      <c r="C93" s="145"/>
    </row>
    <row r="94" spans="2:3" ht="15.95" customHeight="1">
      <c r="B94" s="134"/>
      <c r="C94" s="134"/>
    </row>
    <row r="95" spans="2:3" ht="15.95" customHeight="1">
      <c r="B95" s="134"/>
      <c r="C95" s="147"/>
    </row>
    <row r="96" spans="2:3" ht="15.95" customHeight="1">
      <c r="B96" s="148"/>
      <c r="C96" s="149"/>
    </row>
    <row r="97" spans="2:3" ht="15.95" customHeight="1">
      <c r="B97" s="148"/>
      <c r="C97" s="142"/>
    </row>
    <row r="98" spans="2:3" ht="15.95" customHeight="1">
      <c r="B98" s="148"/>
      <c r="C98" s="142"/>
    </row>
    <row r="99" spans="2:3" ht="15.95" customHeight="1">
      <c r="B99" s="148"/>
      <c r="C99" s="142"/>
    </row>
    <row r="100" spans="2:3" ht="15.95" customHeight="1">
      <c r="B100" s="148"/>
      <c r="C100" s="142"/>
    </row>
    <row r="101" spans="2:3" ht="15.95" customHeight="1">
      <c r="B101" s="148"/>
      <c r="C101" s="143"/>
    </row>
    <row r="102" spans="2:3" ht="15.95" customHeight="1">
      <c r="B102" s="148"/>
      <c r="C102" s="142"/>
    </row>
    <row r="103" spans="2:3" ht="15.95" customHeight="1">
      <c r="B103" s="148"/>
      <c r="C103" s="142"/>
    </row>
    <row r="104" spans="2:3" ht="15.95" customHeight="1">
      <c r="B104" s="148"/>
      <c r="C104" s="142"/>
    </row>
    <row r="105" spans="2:3" ht="15.95" customHeight="1">
      <c r="B105" s="148"/>
      <c r="C105" s="142"/>
    </row>
    <row r="106" spans="2:3" ht="15.95" customHeight="1">
      <c r="B106" s="148"/>
      <c r="C106" s="142"/>
    </row>
    <row r="107" spans="2:3" ht="15.95" customHeight="1">
      <c r="B107" s="148"/>
      <c r="C107" s="142"/>
    </row>
    <row r="108" spans="2:3" ht="15.95" customHeight="1">
      <c r="B108" s="148"/>
      <c r="C108" s="142"/>
    </row>
    <row r="123" spans="2:3" ht="15.95" customHeight="1">
      <c r="B123" s="148"/>
      <c r="C123" s="142"/>
    </row>
    <row r="124" spans="2:3" ht="15.95" customHeight="1">
      <c r="B124" s="148"/>
      <c r="C124" s="142"/>
    </row>
    <row r="125" spans="2:3" ht="15.95" customHeight="1">
      <c r="B125" s="148"/>
      <c r="C125" s="142"/>
    </row>
    <row r="126" spans="2:3" ht="15.95" customHeight="1">
      <c r="B126" s="148"/>
      <c r="C126" s="143"/>
    </row>
    <row r="127" spans="2:3" ht="15.95" customHeight="1">
      <c r="B127" s="148"/>
      <c r="C127" s="142"/>
    </row>
    <row r="128" spans="2:3" ht="15.95" customHeight="1">
      <c r="B128" s="148"/>
      <c r="C128" s="142"/>
    </row>
    <row r="129" spans="2:3" ht="15.95" customHeight="1">
      <c r="B129" s="148"/>
      <c r="C129" s="142"/>
    </row>
    <row r="130" spans="2:3" ht="15.95" customHeight="1">
      <c r="B130" s="148"/>
      <c r="C130" s="143"/>
    </row>
    <row r="131" spans="2:3" ht="15.95" customHeight="1">
      <c r="B131" s="148"/>
      <c r="C131" s="142"/>
    </row>
    <row r="132" spans="2:3" ht="15.95" customHeight="1">
      <c r="B132" s="148"/>
      <c r="C132" s="142"/>
    </row>
    <row r="133" spans="2:3" ht="15.95" customHeight="1">
      <c r="B133" s="148"/>
      <c r="C133" s="142"/>
    </row>
    <row r="134" spans="2:3" ht="15.95" customHeight="1">
      <c r="B134" s="148"/>
      <c r="C134" s="143"/>
    </row>
    <row r="135" spans="2:3" ht="15.95" customHeight="1">
      <c r="B135" s="148"/>
      <c r="C135" s="142"/>
    </row>
    <row r="136" spans="2:3" ht="15.95" customHeight="1">
      <c r="B136" s="148"/>
      <c r="C136" s="142"/>
    </row>
    <row r="137" spans="2:3" ht="15.95" customHeight="1">
      <c r="B137" s="148"/>
      <c r="C137" s="142"/>
    </row>
    <row r="138" spans="2:3" ht="15.95" customHeight="1">
      <c r="B138" s="148"/>
      <c r="C138" s="142"/>
    </row>
    <row r="139" spans="2:3" ht="15.95" customHeight="1">
      <c r="B139" s="134"/>
      <c r="C139" s="145"/>
    </row>
    <row r="140" spans="2:3" ht="15.95" customHeight="1">
      <c r="B140" s="134"/>
      <c r="C140" s="134"/>
    </row>
    <row r="141" spans="2:3" ht="15.95" customHeight="1">
      <c r="B141" s="134"/>
      <c r="C141" s="134"/>
    </row>
    <row r="142" spans="2:3" ht="15.95" customHeight="1">
      <c r="B142" s="134"/>
      <c r="C142" s="134"/>
    </row>
    <row r="143" spans="2:3" ht="15.95" customHeight="1">
      <c r="B143" s="134"/>
      <c r="C143" s="134"/>
    </row>
    <row r="144" spans="2:3" ht="15.95" customHeight="1">
      <c r="B144" s="134"/>
      <c r="C144" s="134"/>
    </row>
    <row r="145" spans="2:3" ht="15.95" customHeight="1">
      <c r="B145" s="134"/>
      <c r="C145" s="134"/>
    </row>
    <row r="146" spans="2:3" ht="15.95" customHeight="1">
      <c r="B146" s="134"/>
      <c r="C146" s="134"/>
    </row>
    <row r="147" spans="2:3" ht="15.95" customHeight="1">
      <c r="B147" s="134"/>
      <c r="C147" s="134"/>
    </row>
    <row r="148" spans="2:3" ht="15.95" customHeight="1">
      <c r="B148" s="134"/>
      <c r="C148" s="134"/>
    </row>
    <row r="149" spans="2:3" ht="15.95" customHeight="1">
      <c r="B149" s="134"/>
      <c r="C149" s="134"/>
    </row>
    <row r="150" spans="2:3" ht="15.95" customHeight="1">
      <c r="B150" s="134"/>
      <c r="C150" s="134"/>
    </row>
    <row r="151" spans="2:3" ht="15.95" customHeight="1">
      <c r="B151" s="134"/>
      <c r="C151" s="134"/>
    </row>
    <row r="152" spans="2:3" ht="15.95" customHeight="1">
      <c r="B152" s="134"/>
      <c r="C152" s="134"/>
    </row>
    <row r="153" spans="2:3" ht="15.95" customHeight="1">
      <c r="B153" s="134"/>
      <c r="C153" s="134"/>
    </row>
    <row r="154" spans="2:3" ht="15.95" customHeight="1">
      <c r="B154" s="134"/>
      <c r="C154" s="134"/>
    </row>
    <row r="155" spans="2:3" ht="15.95" customHeight="1">
      <c r="B155" s="134"/>
      <c r="C155" s="134"/>
    </row>
    <row r="156" spans="2:3" ht="15.95" customHeight="1">
      <c r="B156" s="134"/>
      <c r="C156" s="134"/>
    </row>
    <row r="157" spans="2:3" ht="15.95" customHeight="1">
      <c r="B157" s="134"/>
      <c r="C157" s="134"/>
    </row>
    <row r="158" spans="2:3" ht="15.95" customHeight="1">
      <c r="B158" s="134"/>
      <c r="C158" s="134"/>
    </row>
    <row r="159" spans="2:3" ht="15.95" customHeight="1">
      <c r="B159" s="134"/>
      <c r="C159" s="134"/>
    </row>
    <row r="160" spans="2:3" ht="15.95" customHeight="1">
      <c r="B160" s="134"/>
      <c r="C160" s="134"/>
    </row>
    <row r="161" spans="2:3" ht="15.95" customHeight="1">
      <c r="B161" s="134"/>
      <c r="C161" s="134"/>
    </row>
    <row r="162" spans="2:3" ht="15.95" customHeight="1">
      <c r="B162" s="134"/>
      <c r="C162" s="134"/>
    </row>
    <row r="163" spans="2:3" ht="15.95" customHeight="1">
      <c r="B163" s="134"/>
      <c r="C163" s="134"/>
    </row>
    <row r="164" spans="2:3" ht="15.95" customHeight="1">
      <c r="B164" s="134"/>
      <c r="C164" s="134"/>
    </row>
    <row r="165" spans="2:3" ht="15.95" customHeight="1">
      <c r="B165" s="134"/>
      <c r="C165" s="134"/>
    </row>
    <row r="166" spans="2:3" ht="15.95" customHeight="1">
      <c r="B166" s="134"/>
      <c r="C166" s="134"/>
    </row>
    <row r="167" spans="2:3" ht="15.95" customHeight="1">
      <c r="B167" s="134"/>
      <c r="C167" s="134"/>
    </row>
    <row r="168" spans="2:3" ht="15.95" customHeight="1">
      <c r="B168" s="134"/>
      <c r="C168" s="134"/>
    </row>
    <row r="169" spans="2:3" ht="15.95" customHeight="1">
      <c r="B169" s="134"/>
      <c r="C169" s="134"/>
    </row>
    <row r="170" spans="2:3" ht="15.95" customHeight="1">
      <c r="B170" s="134"/>
      <c r="C170" s="134"/>
    </row>
    <row r="171" spans="2:3" ht="15.95" customHeight="1">
      <c r="B171" s="134"/>
      <c r="C171" s="134"/>
    </row>
    <row r="172" spans="2:3" ht="15.95" customHeight="1">
      <c r="B172" s="134"/>
      <c r="C172" s="134"/>
    </row>
    <row r="173" spans="2:3" ht="15.95" customHeight="1">
      <c r="B173" s="134"/>
      <c r="C173" s="134"/>
    </row>
    <row r="174" spans="2:3" ht="15.95" customHeight="1">
      <c r="B174" s="134"/>
      <c r="C174" s="134"/>
    </row>
    <row r="175" spans="2:3" ht="15.95" customHeight="1">
      <c r="B175" s="134"/>
      <c r="C175" s="134"/>
    </row>
    <row r="176" spans="2:3" ht="15.95" customHeight="1">
      <c r="B176" s="134"/>
      <c r="C176" s="134"/>
    </row>
    <row r="177" spans="2:3" ht="15.95" customHeight="1">
      <c r="B177" s="134"/>
      <c r="C177" s="134"/>
    </row>
    <row r="178" spans="2:3" ht="15.95" customHeight="1">
      <c r="B178" s="134"/>
      <c r="C178" s="134"/>
    </row>
    <row r="179" spans="2:3" ht="15.95" customHeight="1">
      <c r="B179" s="134"/>
      <c r="C179" s="134"/>
    </row>
    <row r="180" spans="2:3" ht="15.95" customHeight="1">
      <c r="B180" s="134"/>
      <c r="C180" s="134"/>
    </row>
    <row r="181" spans="2:3" ht="15.95" customHeight="1">
      <c r="B181" s="134"/>
      <c r="C181" s="134"/>
    </row>
    <row r="182" spans="2:3" ht="15.95" customHeight="1">
      <c r="B182" s="134"/>
      <c r="C182" s="134"/>
    </row>
    <row r="183" spans="2:3" ht="15.95" customHeight="1">
      <c r="B183" s="134"/>
      <c r="C183" s="134"/>
    </row>
    <row r="184" spans="2:3" ht="15.95" customHeight="1">
      <c r="B184" s="134"/>
      <c r="C184" s="134"/>
    </row>
    <row r="185" spans="2:3" ht="15.95" customHeight="1">
      <c r="B185" s="134"/>
      <c r="C185" s="134"/>
    </row>
    <row r="186" spans="2:3" ht="15.95" customHeight="1">
      <c r="B186" s="134"/>
      <c r="C186" s="134"/>
    </row>
    <row r="187" spans="2:3" ht="15.95" customHeight="1">
      <c r="B187" s="134"/>
      <c r="C187" s="134"/>
    </row>
    <row r="188" spans="2:3" ht="15.95" customHeight="1">
      <c r="B188" s="134"/>
      <c r="C188" s="134"/>
    </row>
    <row r="189" spans="2:3" ht="15.95" customHeight="1">
      <c r="B189" s="134"/>
      <c r="C189" s="134"/>
    </row>
    <row r="190" spans="2:3" ht="15.95" customHeight="1">
      <c r="B190" s="134"/>
      <c r="C190" s="134"/>
    </row>
    <row r="191" spans="2:3" ht="15.95" customHeight="1">
      <c r="B191" s="134"/>
      <c r="C191" s="134"/>
    </row>
    <row r="192" spans="2:3" ht="15.95" customHeight="1">
      <c r="B192" s="134"/>
      <c r="C192" s="134"/>
    </row>
    <row r="193" spans="2:3" ht="15.95" customHeight="1">
      <c r="B193" s="134"/>
      <c r="C193" s="134"/>
    </row>
    <row r="194" spans="2:3" ht="15.95" customHeight="1">
      <c r="B194" s="134"/>
      <c r="C194" s="134"/>
    </row>
    <row r="195" spans="2:3" ht="15.95" customHeight="1">
      <c r="B195" s="134"/>
      <c r="C195" s="134"/>
    </row>
    <row r="196" spans="2:3" ht="15.95" customHeight="1">
      <c r="B196" s="134"/>
      <c r="C196" s="134"/>
    </row>
    <row r="197" spans="2:3" ht="15.95" customHeight="1">
      <c r="B197" s="134"/>
      <c r="C197" s="134"/>
    </row>
    <row r="198" spans="2:3" ht="15.95" customHeight="1">
      <c r="B198" s="134"/>
      <c r="C198" s="134"/>
    </row>
    <row r="199" spans="2:3" ht="15.95" customHeight="1">
      <c r="B199" s="134"/>
      <c r="C199" s="134"/>
    </row>
    <row r="200" spans="2:3" ht="15.95" customHeight="1">
      <c r="B200" s="134"/>
      <c r="C200" s="134"/>
    </row>
    <row r="201" spans="2:3" ht="15.95" customHeight="1">
      <c r="B201" s="134"/>
      <c r="C201" s="134"/>
    </row>
    <row r="202" spans="2:3" ht="15.95" customHeight="1">
      <c r="B202" s="134"/>
      <c r="C202" s="134"/>
    </row>
    <row r="203" spans="2:3" ht="15.95" customHeight="1">
      <c r="B203" s="134"/>
      <c r="C203" s="134"/>
    </row>
    <row r="204" spans="2:3" ht="15.95" customHeight="1">
      <c r="B204" s="134"/>
      <c r="C204" s="134"/>
    </row>
    <row r="205" spans="2:3" ht="15.95" customHeight="1">
      <c r="B205" s="134"/>
      <c r="C205" s="134"/>
    </row>
    <row r="206" spans="2:3" ht="15.95" customHeight="1">
      <c r="B206" s="134"/>
      <c r="C206" s="134"/>
    </row>
    <row r="207" spans="2:3" ht="15.95" customHeight="1">
      <c r="B207" s="134"/>
      <c r="C207" s="134"/>
    </row>
    <row r="208" spans="2:3" ht="15.95" customHeight="1">
      <c r="B208" s="134"/>
      <c r="C208" s="134"/>
    </row>
    <row r="209" spans="2:3" ht="15.95" customHeight="1">
      <c r="B209" s="134"/>
      <c r="C209" s="134"/>
    </row>
    <row r="210" spans="2:3" ht="15.95" customHeight="1">
      <c r="B210" s="134"/>
      <c r="C210" s="134"/>
    </row>
    <row r="211" spans="2:3" ht="15.95" customHeight="1">
      <c r="B211" s="134"/>
      <c r="C211" s="134"/>
    </row>
    <row r="212" spans="2:3" ht="15.95" customHeight="1">
      <c r="B212" s="134"/>
      <c r="C212" s="134"/>
    </row>
    <row r="213" spans="2:3" ht="15.95" customHeight="1">
      <c r="B213" s="134"/>
      <c r="C213" s="134"/>
    </row>
    <row r="214" spans="2:3" ht="15.95" customHeight="1">
      <c r="B214" s="134"/>
      <c r="C214" s="134"/>
    </row>
    <row r="215" spans="2:3" ht="15.95" customHeight="1">
      <c r="B215" s="134"/>
      <c r="C215" s="134"/>
    </row>
    <row r="216" spans="2:3" ht="15.95" customHeight="1">
      <c r="B216" s="134"/>
      <c r="C216" s="134"/>
    </row>
    <row r="217" spans="2:3" ht="15.95" customHeight="1">
      <c r="B217" s="134"/>
      <c r="C217" s="134"/>
    </row>
    <row r="218" spans="2:3" ht="15.95" customHeight="1">
      <c r="B218" s="134"/>
      <c r="C218" s="134"/>
    </row>
    <row r="219" spans="2:3" ht="15.95" customHeight="1">
      <c r="B219" s="134"/>
      <c r="C219" s="134"/>
    </row>
    <row r="220" spans="2:3" ht="15.95" customHeight="1">
      <c r="B220" s="134"/>
      <c r="C220" s="134"/>
    </row>
    <row r="221" spans="2:3" ht="15.95" customHeight="1">
      <c r="B221" s="134"/>
      <c r="C221" s="134"/>
    </row>
    <row r="222" spans="2:3" ht="15.95" customHeight="1">
      <c r="B222" s="134"/>
      <c r="C222" s="134"/>
    </row>
    <row r="223" spans="2:3" ht="15.95" customHeight="1">
      <c r="B223" s="134"/>
      <c r="C223" s="134"/>
    </row>
    <row r="224" spans="2:3" ht="15.95" customHeight="1">
      <c r="B224" s="134"/>
      <c r="C224" s="134"/>
    </row>
    <row r="225" spans="2:3" ht="15.95" customHeight="1">
      <c r="B225" s="134"/>
      <c r="C225" s="134"/>
    </row>
    <row r="226" spans="2:3" ht="15.95" customHeight="1">
      <c r="B226" s="134"/>
      <c r="C226" s="134"/>
    </row>
    <row r="227" spans="2:3" ht="15.95" customHeight="1">
      <c r="B227" s="134"/>
      <c r="C227" s="134"/>
    </row>
    <row r="228" spans="2:3" ht="15.95" customHeight="1">
      <c r="B228" s="134"/>
      <c r="C228" s="134"/>
    </row>
    <row r="229" spans="2:3" ht="15.95" customHeight="1">
      <c r="B229" s="134"/>
      <c r="C229" s="134"/>
    </row>
    <row r="230" spans="2:3" ht="15.95" customHeight="1">
      <c r="B230" s="134"/>
      <c r="C230" s="134"/>
    </row>
    <row r="231" spans="2:3" ht="15.95" customHeight="1">
      <c r="B231" s="134"/>
      <c r="C231" s="134"/>
    </row>
    <row r="232" spans="2:3" ht="15.95" customHeight="1">
      <c r="B232" s="134"/>
      <c r="C232" s="134"/>
    </row>
    <row r="233" spans="2:3" ht="15.95" customHeight="1">
      <c r="B233" s="134"/>
      <c r="C233" s="134"/>
    </row>
    <row r="234" spans="2:3" ht="15.95" customHeight="1">
      <c r="B234" s="134"/>
      <c r="C234" s="134"/>
    </row>
    <row r="235" spans="2:3" ht="15.95" customHeight="1">
      <c r="B235" s="134"/>
      <c r="C235" s="134"/>
    </row>
    <row r="236" spans="2:3" ht="15.95" customHeight="1">
      <c r="B236" s="134"/>
      <c r="C236" s="134"/>
    </row>
    <row r="237" spans="2:3" ht="15.95" customHeight="1">
      <c r="B237" s="134"/>
      <c r="C237" s="134"/>
    </row>
    <row r="238" spans="2:3" ht="15.95" customHeight="1">
      <c r="B238" s="134"/>
      <c r="C238" s="134"/>
    </row>
    <row r="239" spans="2:3" ht="15.95" customHeight="1">
      <c r="B239" s="134"/>
      <c r="C239" s="134"/>
    </row>
    <row r="240" spans="2:3" ht="15.95" customHeight="1">
      <c r="B240" s="134"/>
      <c r="C240" s="134"/>
    </row>
    <row r="241" spans="2:3" ht="15.95" customHeight="1">
      <c r="B241" s="134"/>
      <c r="C241" s="134"/>
    </row>
    <row r="242" spans="2:3" ht="15.95" customHeight="1">
      <c r="B242" s="134"/>
      <c r="C242" s="134"/>
    </row>
    <row r="243" spans="2:3" ht="15.95" customHeight="1">
      <c r="B243" s="134"/>
      <c r="C243" s="134"/>
    </row>
    <row r="244" spans="2:3" ht="15.95" customHeight="1">
      <c r="B244" s="134"/>
      <c r="C244" s="134"/>
    </row>
    <row r="245" spans="2:3" ht="15.95" customHeight="1">
      <c r="B245" s="134"/>
      <c r="C245" s="134"/>
    </row>
    <row r="246" spans="2:3" ht="15.95" customHeight="1">
      <c r="B246" s="134"/>
      <c r="C246" s="134"/>
    </row>
    <row r="247" spans="2:3" ht="15.95" customHeight="1">
      <c r="B247" s="134"/>
      <c r="C247" s="134"/>
    </row>
    <row r="248" spans="2:3" ht="15.95" customHeight="1">
      <c r="B248" s="134"/>
      <c r="C248" s="134"/>
    </row>
    <row r="249" spans="2:3" ht="15.95" customHeight="1">
      <c r="B249" s="134"/>
      <c r="C249" s="134"/>
    </row>
    <row r="250" spans="2:3" ht="15.95" customHeight="1">
      <c r="B250" s="134"/>
      <c r="C250" s="134"/>
    </row>
    <row r="251" spans="2:3" ht="15.95" customHeight="1">
      <c r="B251" s="134"/>
      <c r="C251" s="134"/>
    </row>
    <row r="252" spans="2:3" ht="15.95" customHeight="1">
      <c r="B252" s="134"/>
      <c r="C252" s="134"/>
    </row>
    <row r="253" spans="2:3" ht="15.95" customHeight="1">
      <c r="B253" s="134"/>
      <c r="C253" s="134"/>
    </row>
    <row r="254" spans="2:3" ht="15.95" customHeight="1">
      <c r="B254" s="134"/>
      <c r="C254" s="134"/>
    </row>
    <row r="255" spans="2:3" ht="15.95" customHeight="1">
      <c r="B255" s="134"/>
      <c r="C255" s="134"/>
    </row>
    <row r="256" spans="2:3" ht="15.95" customHeight="1">
      <c r="B256" s="134"/>
      <c r="C256" s="134"/>
    </row>
    <row r="257" spans="2:3" ht="15.95" customHeight="1">
      <c r="B257" s="134"/>
      <c r="C257" s="134"/>
    </row>
    <row r="258" spans="2:3" ht="15.95" customHeight="1">
      <c r="B258" s="134"/>
      <c r="C258" s="134"/>
    </row>
    <row r="259" spans="2:3" ht="15.95" customHeight="1">
      <c r="B259" s="134"/>
      <c r="C259" s="134"/>
    </row>
    <row r="260" spans="2:3" ht="15.95" customHeight="1">
      <c r="B260" s="134"/>
      <c r="C260" s="134"/>
    </row>
    <row r="261" spans="2:3" ht="15.95" customHeight="1">
      <c r="B261" s="134"/>
      <c r="C261" s="134"/>
    </row>
    <row r="262" spans="2:3" ht="15.95" customHeight="1">
      <c r="B262" s="134"/>
      <c r="C262" s="134"/>
    </row>
    <row r="263" spans="2:3" ht="15.95" customHeight="1">
      <c r="B263" s="134"/>
      <c r="C263" s="134"/>
    </row>
    <row r="264" spans="2:3" ht="15.95" customHeight="1">
      <c r="B264" s="134"/>
      <c r="C264" s="134"/>
    </row>
    <row r="265" spans="2:3" ht="15.95" customHeight="1">
      <c r="B265" s="134"/>
      <c r="C265" s="134"/>
    </row>
    <row r="266" spans="2:3" ht="15.95" customHeight="1">
      <c r="B266" s="134"/>
      <c r="C266" s="134"/>
    </row>
    <row r="267" spans="2:3" ht="15.95" customHeight="1">
      <c r="B267" s="134"/>
      <c r="C267" s="134"/>
    </row>
    <row r="268" spans="2:3" ht="15.95" customHeight="1">
      <c r="B268" s="134"/>
      <c r="C268" s="134"/>
    </row>
    <row r="269" spans="2:3" ht="15.95" customHeight="1">
      <c r="B269" s="134"/>
      <c r="C269" s="134"/>
    </row>
    <row r="270" spans="2:3" ht="15.95" customHeight="1">
      <c r="B270" s="134"/>
      <c r="C270" s="134"/>
    </row>
    <row r="271" spans="2:3" ht="15.95" customHeight="1">
      <c r="B271" s="134"/>
      <c r="C271" s="134"/>
    </row>
    <row r="272" spans="2:3" ht="15.95" customHeight="1">
      <c r="B272" s="134"/>
      <c r="C272" s="134"/>
    </row>
    <row r="273" spans="2:3" ht="15.95" customHeight="1">
      <c r="B273" s="134"/>
      <c r="C273" s="134"/>
    </row>
    <row r="274" spans="2:3" ht="15.95" customHeight="1">
      <c r="B274" s="134"/>
      <c r="C274" s="134"/>
    </row>
    <row r="275" spans="2:3" ht="15.95" customHeight="1">
      <c r="B275" s="134"/>
      <c r="C275" s="134"/>
    </row>
    <row r="276" spans="2:3" ht="15.95" customHeight="1">
      <c r="B276" s="134"/>
      <c r="C276" s="134"/>
    </row>
    <row r="277" spans="2:3" ht="15.95" customHeight="1">
      <c r="B277" s="134"/>
      <c r="C277" s="134"/>
    </row>
    <row r="278" spans="2:3" ht="15.95" customHeight="1">
      <c r="B278" s="134"/>
      <c r="C278" s="134"/>
    </row>
    <row r="279" spans="2:3" ht="15.95" customHeight="1">
      <c r="B279" s="134"/>
      <c r="C279" s="134"/>
    </row>
    <row r="280" spans="2:3" ht="15.95" customHeight="1">
      <c r="B280" s="134"/>
      <c r="C280" s="134"/>
    </row>
    <row r="281" spans="2:3" ht="15.95" customHeight="1">
      <c r="B281" s="134"/>
      <c r="C281" s="134"/>
    </row>
    <row r="282" spans="2:3" ht="15.95" customHeight="1">
      <c r="B282" s="134"/>
      <c r="C282" s="134"/>
    </row>
    <row r="283" spans="2:3" ht="15.95" customHeight="1">
      <c r="B283" s="134"/>
      <c r="C283" s="134"/>
    </row>
    <row r="284" spans="2:3" ht="15.95" customHeight="1">
      <c r="B284" s="134"/>
      <c r="C284" s="134"/>
    </row>
    <row r="285" spans="2:3" ht="15.95" customHeight="1">
      <c r="B285" s="134"/>
      <c r="C285" s="134"/>
    </row>
    <row r="286" spans="2:3" ht="15.95" customHeight="1">
      <c r="B286" s="134"/>
      <c r="C286" s="134"/>
    </row>
    <row r="287" spans="2:3" ht="15.95" customHeight="1">
      <c r="B287" s="134"/>
      <c r="C287" s="134"/>
    </row>
    <row r="288" spans="2:3" ht="15.95" customHeight="1">
      <c r="B288" s="134"/>
      <c r="C288" s="134"/>
    </row>
    <row r="289" spans="2:3" ht="15.95" customHeight="1">
      <c r="B289" s="134"/>
      <c r="C289" s="134"/>
    </row>
    <row r="290" spans="2:3" ht="15.95" customHeight="1">
      <c r="B290" s="134"/>
      <c r="C290" s="134"/>
    </row>
    <row r="291" spans="2:3" ht="15.95" customHeight="1">
      <c r="B291" s="134"/>
      <c r="C291" s="134"/>
    </row>
    <row r="292" spans="2:3" ht="15.95" customHeight="1">
      <c r="B292" s="134"/>
      <c r="C292" s="134"/>
    </row>
    <row r="293" spans="2:3" ht="15.95" customHeight="1">
      <c r="B293" s="134"/>
      <c r="C293" s="134"/>
    </row>
    <row r="294" spans="2:3" ht="15.95" customHeight="1">
      <c r="B294" s="134"/>
      <c r="C294" s="134"/>
    </row>
    <row r="295" spans="2:3" ht="15.95" customHeight="1">
      <c r="B295" s="134"/>
      <c r="C295" s="134"/>
    </row>
    <row r="296" spans="2:3" ht="15.95" customHeight="1">
      <c r="B296" s="134"/>
      <c r="C296" s="134"/>
    </row>
    <row r="297" spans="2:3" ht="15.95" customHeight="1">
      <c r="B297" s="134"/>
      <c r="C297" s="134"/>
    </row>
    <row r="298" spans="2:3" ht="15.95" customHeight="1">
      <c r="B298" s="134"/>
      <c r="C298" s="134"/>
    </row>
    <row r="299" spans="2:3" ht="15.95" customHeight="1">
      <c r="B299" s="134"/>
      <c r="C299" s="134"/>
    </row>
    <row r="300" spans="2:3" ht="15.95" customHeight="1">
      <c r="B300" s="134"/>
      <c r="C300" s="134"/>
    </row>
    <row r="301" spans="2:3" ht="15.95" customHeight="1">
      <c r="B301" s="134"/>
      <c r="C301" s="134"/>
    </row>
    <row r="302" spans="2:3" ht="15.95" customHeight="1">
      <c r="B302" s="134"/>
      <c r="C302" s="134"/>
    </row>
    <row r="303" spans="2:3" ht="15.95" customHeight="1">
      <c r="B303" s="134"/>
      <c r="C303" s="134"/>
    </row>
    <row r="304" spans="2:3" ht="15.95" customHeight="1">
      <c r="B304" s="134"/>
      <c r="C304" s="134"/>
    </row>
    <row r="305" spans="2:3" ht="15.95" customHeight="1">
      <c r="B305" s="134"/>
      <c r="C305" s="134"/>
    </row>
    <row r="306" spans="2:3" ht="15.95" customHeight="1">
      <c r="B306" s="134"/>
      <c r="C306" s="134"/>
    </row>
    <row r="307" spans="2:3" ht="15.95" customHeight="1">
      <c r="B307" s="134"/>
      <c r="C307" s="134"/>
    </row>
    <row r="308" spans="2:3" ht="15.95" customHeight="1">
      <c r="B308" s="134"/>
      <c r="C308" s="134"/>
    </row>
    <row r="309" spans="2:3" ht="15.95" customHeight="1">
      <c r="B309" s="134"/>
      <c r="C309" s="134"/>
    </row>
    <row r="310" spans="2:3" ht="15.95" customHeight="1">
      <c r="B310" s="134"/>
      <c r="C310" s="134"/>
    </row>
    <row r="311" spans="2:3" ht="15.95" customHeight="1">
      <c r="B311" s="134"/>
      <c r="C311" s="134"/>
    </row>
    <row r="312" spans="2:3" ht="15.95" customHeight="1">
      <c r="B312" s="134"/>
      <c r="C312" s="134"/>
    </row>
    <row r="313" spans="2:3" ht="15.95" customHeight="1">
      <c r="B313" s="134"/>
      <c r="C313" s="134"/>
    </row>
    <row r="314" spans="2:3" ht="15.95" customHeight="1">
      <c r="B314" s="134"/>
      <c r="C314" s="134"/>
    </row>
    <row r="315" spans="2:3" ht="15.95" customHeight="1">
      <c r="B315" s="134"/>
      <c r="C315" s="134"/>
    </row>
    <row r="316" spans="2:3" ht="15.95" customHeight="1">
      <c r="B316" s="134"/>
      <c r="C316" s="134"/>
    </row>
    <row r="317" spans="2:3" ht="15.95" customHeight="1">
      <c r="B317" s="134"/>
      <c r="C317" s="134"/>
    </row>
    <row r="318" spans="2:3" ht="15.95" customHeight="1">
      <c r="B318" s="134"/>
      <c r="C318" s="134"/>
    </row>
    <row r="319" spans="2:3" ht="15.95" customHeight="1">
      <c r="B319" s="134"/>
      <c r="C319" s="134"/>
    </row>
    <row r="320" spans="2:3" ht="15.95" customHeight="1">
      <c r="B320" s="134"/>
      <c r="C320" s="134"/>
    </row>
    <row r="321" spans="2:3" ht="15.95" customHeight="1">
      <c r="B321" s="134"/>
      <c r="C321" s="134"/>
    </row>
    <row r="322" spans="2:3" ht="15.95" customHeight="1">
      <c r="B322" s="134"/>
      <c r="C322" s="134"/>
    </row>
    <row r="323" spans="2:3" ht="15.95" customHeight="1">
      <c r="B323" s="134"/>
      <c r="C323" s="134"/>
    </row>
    <row r="324" spans="2:3" ht="15.95" customHeight="1">
      <c r="B324" s="134"/>
      <c r="C324" s="134"/>
    </row>
    <row r="325" spans="2:3" ht="15.95" customHeight="1">
      <c r="B325" s="134"/>
      <c r="C325" s="134"/>
    </row>
    <row r="326" spans="2:3" ht="15.95" customHeight="1">
      <c r="B326" s="134"/>
      <c r="C326" s="134"/>
    </row>
    <row r="327" spans="2:3" ht="15.95" customHeight="1">
      <c r="B327" s="134"/>
      <c r="C327" s="134"/>
    </row>
    <row r="328" spans="2:3" ht="15.95" customHeight="1">
      <c r="B328" s="134"/>
      <c r="C328" s="134"/>
    </row>
    <row r="329" spans="2:3" ht="15.95" customHeight="1">
      <c r="B329" s="134"/>
      <c r="C329" s="134"/>
    </row>
    <row r="330" spans="2:3" ht="15.95" customHeight="1">
      <c r="B330" s="134"/>
      <c r="C330" s="134"/>
    </row>
    <row r="331" spans="2:3" ht="15.95" customHeight="1">
      <c r="B331" s="134"/>
      <c r="C331" s="134"/>
    </row>
    <row r="332" spans="2:3" ht="15.95" customHeight="1">
      <c r="B332" s="134"/>
      <c r="C332" s="134"/>
    </row>
    <row r="333" spans="2:3" ht="15.95" customHeight="1">
      <c r="B333" s="134"/>
      <c r="C333" s="134"/>
    </row>
    <row r="334" spans="2:3" ht="15.95" customHeight="1">
      <c r="B334" s="134"/>
      <c r="C334" s="134"/>
    </row>
    <row r="335" spans="2:3" ht="15.95" customHeight="1">
      <c r="B335" s="134"/>
      <c r="C335" s="134"/>
    </row>
    <row r="336" spans="2:3" ht="15.95" customHeight="1">
      <c r="B336" s="134"/>
      <c r="C336" s="134"/>
    </row>
    <row r="337" spans="2:3" ht="15.95" customHeight="1">
      <c r="B337" s="134"/>
      <c r="C337" s="134"/>
    </row>
    <row r="338" spans="2:3" ht="15.95" customHeight="1">
      <c r="B338" s="134"/>
      <c r="C338" s="134"/>
    </row>
    <row r="339" spans="2:3" ht="15.95" customHeight="1">
      <c r="B339" s="134"/>
      <c r="C339" s="134"/>
    </row>
    <row r="340" spans="2:3" ht="15.95" customHeight="1">
      <c r="B340" s="134"/>
      <c r="C340" s="134"/>
    </row>
    <row r="341" spans="2:3" ht="15.95" customHeight="1">
      <c r="B341" s="134"/>
      <c r="C341" s="134"/>
    </row>
    <row r="342" spans="2:3" ht="15.95" customHeight="1">
      <c r="B342" s="134"/>
      <c r="C342" s="134"/>
    </row>
    <row r="343" spans="2:3" ht="15.95" customHeight="1">
      <c r="B343" s="134"/>
      <c r="C343" s="134"/>
    </row>
    <row r="344" spans="2:3" ht="15.95" customHeight="1">
      <c r="B344" s="134"/>
      <c r="C344" s="134"/>
    </row>
    <row r="345" spans="2:3" ht="15.95" customHeight="1">
      <c r="B345" s="134"/>
      <c r="C345" s="134"/>
    </row>
    <row r="346" spans="2:3" ht="15.95" customHeight="1">
      <c r="B346" s="134"/>
      <c r="C346" s="134"/>
    </row>
    <row r="347" spans="2:3" ht="15.95" customHeight="1">
      <c r="B347" s="134"/>
      <c r="C347" s="134"/>
    </row>
    <row r="348" spans="2:3" ht="15.95" customHeight="1">
      <c r="B348" s="134"/>
      <c r="C348" s="134"/>
    </row>
    <row r="349" spans="2:3" ht="15.95" customHeight="1">
      <c r="B349" s="134"/>
      <c r="C349" s="134"/>
    </row>
    <row r="350" spans="2:3" ht="15.95" customHeight="1">
      <c r="B350" s="134"/>
      <c r="C350" s="134"/>
    </row>
    <row r="351" spans="2:3" ht="15.95" customHeight="1">
      <c r="B351" s="134"/>
      <c r="C351" s="134"/>
    </row>
    <row r="352" spans="2:3" ht="15.95" customHeight="1">
      <c r="B352" s="134"/>
      <c r="C352" s="134"/>
    </row>
    <row r="353" spans="2:3" ht="15.95" customHeight="1">
      <c r="B353" s="134"/>
      <c r="C353" s="134"/>
    </row>
    <row r="354" spans="2:3" ht="15.95" customHeight="1">
      <c r="B354" s="134"/>
      <c r="C354" s="134"/>
    </row>
    <row r="355" spans="2:3" ht="15.95" customHeight="1">
      <c r="B355" s="134"/>
      <c r="C355" s="134"/>
    </row>
    <row r="356" spans="2:3" ht="15.95" customHeight="1">
      <c r="B356" s="134"/>
      <c r="C356" s="134"/>
    </row>
    <row r="357" spans="2:3" ht="15.95" customHeight="1">
      <c r="B357" s="134"/>
      <c r="C357" s="134"/>
    </row>
    <row r="358" spans="2:3" ht="15.95" customHeight="1">
      <c r="B358" s="134"/>
      <c r="C358" s="134"/>
    </row>
    <row r="359" spans="2:3" ht="15.95" customHeight="1">
      <c r="B359" s="134"/>
      <c r="C359" s="134"/>
    </row>
    <row r="360" spans="2:3" ht="15.95" customHeight="1">
      <c r="B360" s="134"/>
      <c r="C360" s="134"/>
    </row>
    <row r="361" spans="2:3" ht="15.95" customHeight="1">
      <c r="B361" s="134"/>
      <c r="C361" s="134"/>
    </row>
    <row r="362" spans="2:3" ht="15.95" customHeight="1">
      <c r="B362" s="134"/>
      <c r="C362" s="134"/>
    </row>
    <row r="363" spans="2:3" ht="15.95" customHeight="1">
      <c r="B363" s="134"/>
      <c r="C363" s="134"/>
    </row>
    <row r="364" spans="2:3" ht="15.95" customHeight="1">
      <c r="B364" s="134"/>
      <c r="C364" s="134"/>
    </row>
    <row r="365" spans="2:3" ht="15.95" customHeight="1">
      <c r="B365" s="134"/>
      <c r="C365" s="134"/>
    </row>
    <row r="366" spans="2:3" ht="15.95" customHeight="1">
      <c r="B366" s="134"/>
      <c r="C366" s="134"/>
    </row>
    <row r="367" spans="2:3" ht="15.95" customHeight="1">
      <c r="B367" s="134"/>
      <c r="C367" s="134"/>
    </row>
    <row r="368" spans="2:3" ht="15.95" customHeight="1">
      <c r="B368" s="134"/>
      <c r="C368" s="134"/>
    </row>
    <row r="369" spans="2:3" ht="15.95" customHeight="1">
      <c r="B369" s="134"/>
      <c r="C369" s="134"/>
    </row>
    <row r="370" spans="2:3" ht="15.95" customHeight="1">
      <c r="B370" s="134"/>
      <c r="C370" s="134"/>
    </row>
    <row r="371" spans="2:3" ht="15.95" customHeight="1">
      <c r="B371" s="134"/>
      <c r="C371" s="134"/>
    </row>
    <row r="372" spans="2:3" ht="15.95" customHeight="1">
      <c r="B372" s="134"/>
      <c r="C372" s="134"/>
    </row>
    <row r="373" spans="2:3" ht="15.95" customHeight="1">
      <c r="B373" s="134"/>
      <c r="C373" s="134"/>
    </row>
    <row r="374" spans="2:3" ht="15.95" customHeight="1">
      <c r="B374" s="134"/>
      <c r="C374" s="134"/>
    </row>
    <row r="375" spans="2:3" ht="15.95" customHeight="1">
      <c r="B375" s="134"/>
      <c r="C375" s="134"/>
    </row>
    <row r="376" spans="2:3" ht="15.95" customHeight="1">
      <c r="B376" s="134"/>
      <c r="C376" s="134"/>
    </row>
    <row r="377" spans="2:3" ht="15.95" customHeight="1">
      <c r="B377" s="134"/>
      <c r="C377" s="134"/>
    </row>
    <row r="378" spans="2:3" ht="15.95" customHeight="1">
      <c r="B378" s="134"/>
      <c r="C378" s="134"/>
    </row>
    <row r="379" spans="2:3" ht="15.95" customHeight="1">
      <c r="B379" s="134"/>
      <c r="C379" s="134"/>
    </row>
    <row r="380" spans="2:3" ht="15.95" customHeight="1">
      <c r="B380" s="134"/>
      <c r="C380" s="134"/>
    </row>
    <row r="381" spans="2:3" ht="15.95" customHeight="1">
      <c r="B381" s="134"/>
      <c r="C381" s="134"/>
    </row>
    <row r="382" spans="2:3" ht="15.95" customHeight="1">
      <c r="B382" s="134"/>
      <c r="C382" s="134"/>
    </row>
    <row r="383" spans="2:3" ht="15.95" customHeight="1">
      <c r="B383" s="134"/>
      <c r="C383" s="134"/>
    </row>
    <row r="384" spans="2:3" ht="15.95" customHeight="1">
      <c r="B384" s="134"/>
      <c r="C384" s="134"/>
    </row>
    <row r="385" spans="2:3" ht="15.95" customHeight="1">
      <c r="B385" s="134"/>
      <c r="C385" s="134"/>
    </row>
    <row r="386" spans="2:3" ht="15.95" customHeight="1">
      <c r="B386" s="134"/>
      <c r="C386" s="134"/>
    </row>
    <row r="387" spans="2:3" ht="15.95" customHeight="1">
      <c r="B387" s="134"/>
      <c r="C387" s="134"/>
    </row>
    <row r="388" spans="2:3" ht="15.95" customHeight="1">
      <c r="B388" s="134"/>
      <c r="C388" s="134"/>
    </row>
    <row r="389" spans="2:3" ht="15.95" customHeight="1">
      <c r="B389" s="134"/>
      <c r="C389" s="134"/>
    </row>
    <row r="390" spans="2:3" ht="15.95" customHeight="1">
      <c r="B390" s="134"/>
      <c r="C390" s="134"/>
    </row>
    <row r="391" spans="2:3" ht="15.95" customHeight="1">
      <c r="B391" s="134"/>
      <c r="C391" s="134"/>
    </row>
    <row r="392" spans="2:3" ht="15.95" customHeight="1">
      <c r="B392" s="134"/>
      <c r="C392" s="134"/>
    </row>
    <row r="393" spans="2:3" ht="15.95" customHeight="1">
      <c r="B393" s="134"/>
      <c r="C393" s="134"/>
    </row>
    <row r="394" spans="2:3" ht="15.95" customHeight="1">
      <c r="B394" s="134"/>
      <c r="C394" s="134"/>
    </row>
    <row r="395" spans="2:3" ht="15.95" customHeight="1">
      <c r="B395" s="134"/>
      <c r="C395" s="134"/>
    </row>
    <row r="396" spans="2:3" ht="15.95" customHeight="1">
      <c r="B396" s="134"/>
      <c r="C396" s="134"/>
    </row>
    <row r="397" spans="2:3" ht="15.95" customHeight="1">
      <c r="B397" s="134"/>
      <c r="C397" s="134"/>
    </row>
    <row r="398" spans="2:3" ht="15.95" customHeight="1">
      <c r="B398" s="134"/>
      <c r="C398" s="134"/>
    </row>
    <row r="399" spans="2:3" ht="15.95" customHeight="1">
      <c r="B399" s="134"/>
      <c r="C399" s="134"/>
    </row>
    <row r="400" spans="2:3" ht="15.95" customHeight="1">
      <c r="B400" s="134"/>
      <c r="C400" s="134"/>
    </row>
    <row r="401" spans="2:3" ht="15.95" customHeight="1">
      <c r="B401" s="134"/>
      <c r="C401" s="134"/>
    </row>
    <row r="402" spans="2:3" ht="15.95" customHeight="1">
      <c r="B402" s="134"/>
      <c r="C402" s="134"/>
    </row>
    <row r="403" spans="2:3" ht="15.95" customHeight="1">
      <c r="B403" s="134"/>
      <c r="C403" s="134"/>
    </row>
    <row r="404" spans="2:3" ht="15.95" customHeight="1">
      <c r="B404" s="134"/>
      <c r="C404" s="134"/>
    </row>
    <row r="405" spans="2:3" ht="15.95" customHeight="1">
      <c r="B405" s="134"/>
      <c r="C405" s="134"/>
    </row>
    <row r="406" spans="2:3" ht="15.95" customHeight="1">
      <c r="B406" s="134"/>
      <c r="C406" s="134"/>
    </row>
    <row r="407" spans="2:3" ht="15.95" customHeight="1">
      <c r="B407" s="134"/>
      <c r="C407" s="134"/>
    </row>
    <row r="408" spans="2:3" ht="15.95" customHeight="1">
      <c r="B408" s="134"/>
      <c r="C408" s="134"/>
    </row>
    <row r="409" spans="2:3" ht="15.95" customHeight="1">
      <c r="B409" s="134"/>
      <c r="C409" s="134"/>
    </row>
    <row r="410" spans="2:3" ht="15.95" customHeight="1">
      <c r="B410" s="134"/>
      <c r="C410" s="134"/>
    </row>
    <row r="411" spans="2:3" ht="15.95" customHeight="1">
      <c r="B411" s="134"/>
      <c r="C411" s="134"/>
    </row>
    <row r="412" spans="2:3" ht="15.95" customHeight="1">
      <c r="B412" s="134"/>
      <c r="C412" s="134"/>
    </row>
    <row r="413" spans="2:3" ht="15.95" customHeight="1">
      <c r="B413" s="134"/>
      <c r="C413" s="134"/>
    </row>
    <row r="414" spans="2:3" ht="15.95" customHeight="1">
      <c r="B414" s="134"/>
      <c r="C414" s="134"/>
    </row>
    <row r="415" spans="2:3" ht="15.95" customHeight="1">
      <c r="B415" s="134"/>
      <c r="C415" s="134"/>
    </row>
    <row r="416" spans="2:3" ht="15.95" customHeight="1">
      <c r="B416" s="134"/>
      <c r="C416" s="134"/>
    </row>
    <row r="417" spans="2:3" ht="15.95" customHeight="1">
      <c r="B417" s="134"/>
      <c r="C417" s="134"/>
    </row>
    <row r="418" spans="2:3" ht="15.95" customHeight="1">
      <c r="B418" s="134"/>
      <c r="C418" s="134"/>
    </row>
    <row r="419" spans="2:3" ht="15.95" customHeight="1">
      <c r="B419" s="134"/>
      <c r="C419" s="134"/>
    </row>
  </sheetData>
  <dataValidations count="1">
    <dataValidation type="list" allowBlank="1" showInputMessage="1" showErrorMessage="1" sqref="C1" xr:uid="{00000000-0002-0000-0800-000000000000}">
      <formula1>$B$31:$B$60</formula1>
    </dataValidation>
  </dataValidations>
  <printOptions horizontalCentered="1"/>
  <pageMargins left="0.75" right="0.75" top="0.75" bottom="0.5" header="0" footer="0.25"/>
  <pageSetup scale="46" fitToHeight="0" orientation="portrait" r:id="rId1"/>
  <headerFooter alignWithMargins="0">
    <oddFooter>&amp;L&amp;8&amp;Z&amp;F</oddFooter>
  </headerFooter>
  <rowBreaks count="2" manualBreakCount="2">
    <brk id="71" min="1" max="3" man="1"/>
    <brk id="103" min="1"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11" ma:contentTypeDescription="Create a new document." ma:contentTypeScope="" ma:versionID="8ac39b71cf849cef1aff796064444dde">
  <xsd:schema xmlns:xsd="http://www.w3.org/2001/XMLSchema" xmlns:xs="http://www.w3.org/2001/XMLSchema" xmlns:p="http://schemas.microsoft.com/office/2006/metadata/properties" xmlns:ns2="ee822479-6e51-4d14-b6b0-2c589e913e66" xmlns:ns3="2c7317a0-2a0a-4464-9f4b-630f7a7e8d0f" targetNamespace="http://schemas.microsoft.com/office/2006/metadata/properties" ma:root="true" ma:fieldsID="2954b43a52796bbd699fcc6a232e7bd4" ns2:_="" ns3:_="">
    <xsd:import namespace="ee822479-6e51-4d14-b6b0-2c589e913e66"/>
    <xsd:import namespace="2c7317a0-2a0a-4464-9f4b-630f7a7e8d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317a0-2a0a-4464-9f4b-630f7a7e8d0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6B98B1-E688-4732-880C-4ED04CAC7296}">
  <ds:schemaRefs>
    <ds:schemaRef ds:uri="http://schemas.microsoft.com/office/2006/metadata/properties"/>
    <ds:schemaRef ds:uri="2c7317a0-2a0a-4464-9f4b-630f7a7e8d0f"/>
    <ds:schemaRef ds:uri="http://purl.org/dc/elements/1.1/"/>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ee822479-6e51-4d14-b6b0-2c589e913e66"/>
    <ds:schemaRef ds:uri="http://www.w3.org/XML/1998/namespace"/>
    <ds:schemaRef ds:uri="http://purl.org/dc/terms/"/>
  </ds:schemaRefs>
</ds:datastoreItem>
</file>

<file path=customXml/itemProps2.xml><?xml version="1.0" encoding="utf-8"?>
<ds:datastoreItem xmlns:ds="http://schemas.openxmlformats.org/officeDocument/2006/customXml" ds:itemID="{0688BE10-5A61-4154-95F7-4190DE2211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2c7317a0-2a0a-4464-9f4b-630f7a7e8d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B26A90-C0F5-4A71-8A13-E72BEFE858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159</vt:i4>
      </vt:variant>
    </vt:vector>
  </HeadingPairs>
  <TitlesOfParts>
    <vt:vector size="190" baseType="lpstr">
      <vt:lpstr>Summary</vt:lpstr>
      <vt:lpstr>Chart</vt:lpstr>
      <vt:lpstr>Eastern FL</vt:lpstr>
      <vt:lpstr>Broward</vt:lpstr>
      <vt:lpstr>Central FL</vt:lpstr>
      <vt:lpstr>Chipola</vt:lpstr>
      <vt:lpstr>Daytona</vt:lpstr>
      <vt:lpstr>FL SouthWestern</vt:lpstr>
      <vt:lpstr>FSCJ</vt:lpstr>
      <vt:lpstr>FL Keys</vt:lpstr>
      <vt:lpstr>Gulf Coast</vt:lpstr>
      <vt:lpstr>Hillsborough</vt:lpstr>
      <vt:lpstr>Indian River</vt:lpstr>
      <vt:lpstr>FL Gateway</vt:lpstr>
      <vt:lpstr>Lake-Sumter</vt:lpstr>
      <vt:lpstr>State College of Florida </vt:lpstr>
      <vt:lpstr>Miami</vt:lpstr>
      <vt:lpstr>North FL</vt:lpstr>
      <vt:lpstr>Northwest FL</vt:lpstr>
      <vt:lpstr>Palm Beach</vt:lpstr>
      <vt:lpstr>Pasco-Hernando</vt:lpstr>
      <vt:lpstr>Pensacola</vt:lpstr>
      <vt:lpstr>Polk</vt:lpstr>
      <vt:lpstr>Saint Johns </vt:lpstr>
      <vt:lpstr>Saint Pete</vt:lpstr>
      <vt:lpstr>Santa Fe</vt:lpstr>
      <vt:lpstr>Seminole</vt:lpstr>
      <vt:lpstr>South FL</vt:lpstr>
      <vt:lpstr>Tallahassee</vt:lpstr>
      <vt:lpstr>Valencia</vt:lpstr>
      <vt:lpstr>FCS Foundation</vt:lpstr>
      <vt:lpstr>Broward_Match_Multiplier</vt:lpstr>
      <vt:lpstr>Broward_New_Contributions</vt:lpstr>
      <vt:lpstr>Broward_Total_Match</vt:lpstr>
      <vt:lpstr>Broward_Use</vt:lpstr>
      <vt:lpstr>CentralFL_Match_Multiplier</vt:lpstr>
      <vt:lpstr>CentralFL_New_Contributions</vt:lpstr>
      <vt:lpstr>CentralFL_Total_Match</vt:lpstr>
      <vt:lpstr>CentralFL_Use</vt:lpstr>
      <vt:lpstr>Chipola_Match_Multiplier</vt:lpstr>
      <vt:lpstr>Chipola_New_Contributions</vt:lpstr>
      <vt:lpstr>Chipola_Total_Match</vt:lpstr>
      <vt:lpstr>Chipola_Use</vt:lpstr>
      <vt:lpstr>COLLEGE</vt:lpstr>
      <vt:lpstr>Daytona_Match_Multiplier</vt:lpstr>
      <vt:lpstr>Daytona_New_Contributions</vt:lpstr>
      <vt:lpstr>Daytona_Total_Match</vt:lpstr>
      <vt:lpstr>Daytona_Use</vt:lpstr>
      <vt:lpstr>Eastern_State_Match_Multiplier</vt:lpstr>
      <vt:lpstr>Eastern_Total_Match</vt:lpstr>
      <vt:lpstr>Eastern_Use</vt:lpstr>
      <vt:lpstr>FLKeys_Match_Multiplier</vt:lpstr>
      <vt:lpstr>FLKeys_New_Contributions</vt:lpstr>
      <vt:lpstr>FLKeys_Total_Match</vt:lpstr>
      <vt:lpstr>FLKeys_Use</vt:lpstr>
      <vt:lpstr>Foundation_Match_Multiplier</vt:lpstr>
      <vt:lpstr>Foundation_New_Contributions</vt:lpstr>
      <vt:lpstr>Foundation_Total_Match</vt:lpstr>
      <vt:lpstr>Foundation_Use</vt:lpstr>
      <vt:lpstr>FSCJ_Match_Multiplier</vt:lpstr>
      <vt:lpstr>FSCJ_New_Contributions</vt:lpstr>
      <vt:lpstr>FSCJ_Total_Match</vt:lpstr>
      <vt:lpstr>FSCJ_Use</vt:lpstr>
      <vt:lpstr>FSW_Match_Multiplier</vt:lpstr>
      <vt:lpstr>FSW_New_Contributions</vt:lpstr>
      <vt:lpstr>FSW_Total_Match</vt:lpstr>
      <vt:lpstr>FSW_Use</vt:lpstr>
      <vt:lpstr>Gateway_Match_Multiplier</vt:lpstr>
      <vt:lpstr>Gateway_New_Contributions</vt:lpstr>
      <vt:lpstr>Gateway_Total_Match</vt:lpstr>
      <vt:lpstr>Gateway_Use</vt:lpstr>
      <vt:lpstr>GulfCoast_Match_Multiplier</vt:lpstr>
      <vt:lpstr>GulfCoast_New_Contributions</vt:lpstr>
      <vt:lpstr>GulfCoast_Total_Match</vt:lpstr>
      <vt:lpstr>GulfCoast_Use</vt:lpstr>
      <vt:lpstr>Hillsborough_Match_Multiplier</vt:lpstr>
      <vt:lpstr>Hillsborough_New_Contributions</vt:lpstr>
      <vt:lpstr>Hillsborough_Total_Match</vt:lpstr>
      <vt:lpstr>Hillsborough_Use</vt:lpstr>
      <vt:lpstr>IndianRiver_Match_Multiplier</vt:lpstr>
      <vt:lpstr>IndianRiver_New_Contributions</vt:lpstr>
      <vt:lpstr>IndianRiver_Total_Match</vt:lpstr>
      <vt:lpstr>IndianRiver_Use</vt:lpstr>
      <vt:lpstr>LakeSumter_Match_Multiplier</vt:lpstr>
      <vt:lpstr>LakeSumter_New_Contirbutions</vt:lpstr>
      <vt:lpstr>Lakesumter_Total_Match</vt:lpstr>
      <vt:lpstr>LakeSumter_Use</vt:lpstr>
      <vt:lpstr>Miami_Match_Multiplier</vt:lpstr>
      <vt:lpstr>Miami_New_Contributions</vt:lpstr>
      <vt:lpstr>Miami_Total_Match</vt:lpstr>
      <vt:lpstr>Miami_Use</vt:lpstr>
      <vt:lpstr>NEW_CONTRIBUTIONS_RECEIVED__2_2_2023___2_1_2024</vt:lpstr>
      <vt:lpstr>NEW_CONTRIBUTIONS_RECEIVED__2_2_2023__2_1_2024</vt:lpstr>
      <vt:lpstr>NEW_PRIVATE_CONTRIBUTIONS_RECEIVED_FEB._2__2023_to__FEB._1__2024</vt:lpstr>
      <vt:lpstr>NorthFL_Match_Multiplier</vt:lpstr>
      <vt:lpstr>NorthFL_New_Contributions</vt:lpstr>
      <vt:lpstr>NorthFL_Total_Match</vt:lpstr>
      <vt:lpstr>NorthFL_Use</vt:lpstr>
      <vt:lpstr>NorthwestFL_Match_Multiplier</vt:lpstr>
      <vt:lpstr>NorthwestFL_New_Contributions</vt:lpstr>
      <vt:lpstr>NorthwestFL_Total_Match</vt:lpstr>
      <vt:lpstr>NorthwestFL_Use</vt:lpstr>
      <vt:lpstr>Other_Eligible_New_Contributions</vt:lpstr>
      <vt:lpstr>OTHER_ELIGIBLE_USES</vt:lpstr>
      <vt:lpstr>PalmBeach_Match_Multiplier</vt:lpstr>
      <vt:lpstr>PalmBeach_New_Contributions</vt:lpstr>
      <vt:lpstr>PalmBeach_Total_Match</vt:lpstr>
      <vt:lpstr>PalmBeach_Use</vt:lpstr>
      <vt:lpstr>Pasco_Match_Multiplier</vt:lpstr>
      <vt:lpstr>Pasco_New_Contribution</vt:lpstr>
      <vt:lpstr>Pasco_Total_Match</vt:lpstr>
      <vt:lpstr>Pasco_Use</vt:lpstr>
      <vt:lpstr>Pensacola_Match_Multiplier</vt:lpstr>
      <vt:lpstr>Pensacola_New_Contribution</vt:lpstr>
      <vt:lpstr>Pensacola_Total_Match</vt:lpstr>
      <vt:lpstr>Pensacola_Use</vt:lpstr>
      <vt:lpstr>Polk_Match_Multiplier</vt:lpstr>
      <vt:lpstr>Polk_New_Contributions</vt:lpstr>
      <vt:lpstr>Polk_Total_Match</vt:lpstr>
      <vt:lpstr>Polk_Use</vt:lpstr>
      <vt:lpstr>Broward!Print_Area</vt:lpstr>
      <vt:lpstr>'Central FL'!Print_Area</vt:lpstr>
      <vt:lpstr>Chipola!Print_Area</vt:lpstr>
      <vt:lpstr>Daytona!Print_Area</vt:lpstr>
      <vt:lpstr>'Eastern FL'!Print_Area</vt:lpstr>
      <vt:lpstr>'FCS Foundation'!Print_Area</vt:lpstr>
      <vt:lpstr>'FL Gateway'!Print_Area</vt:lpstr>
      <vt:lpstr>'FL Keys'!Print_Area</vt:lpstr>
      <vt:lpstr>'FL SouthWestern'!Print_Area</vt:lpstr>
      <vt:lpstr>FSCJ!Print_Area</vt:lpstr>
      <vt:lpstr>'Gulf Coast'!Print_Area</vt:lpstr>
      <vt:lpstr>Hillsborough!Print_Area</vt:lpstr>
      <vt:lpstr>'Indian River'!Print_Area</vt:lpstr>
      <vt:lpstr>'Lake-Sumter'!Print_Area</vt:lpstr>
      <vt:lpstr>Miami!Print_Area</vt:lpstr>
      <vt:lpstr>'North FL'!Print_Area</vt:lpstr>
      <vt:lpstr>'Northwest FL'!Print_Area</vt:lpstr>
      <vt:lpstr>'Palm Beach'!Print_Area</vt:lpstr>
      <vt:lpstr>'Pasco-Hernando'!Print_Area</vt:lpstr>
      <vt:lpstr>Pensacola!Print_Area</vt:lpstr>
      <vt:lpstr>Polk!Print_Area</vt:lpstr>
      <vt:lpstr>'Saint Johns '!Print_Area</vt:lpstr>
      <vt:lpstr>'Saint Pete'!Print_Area</vt:lpstr>
      <vt:lpstr>'Santa Fe'!Print_Area</vt:lpstr>
      <vt:lpstr>Seminole!Print_Area</vt:lpstr>
      <vt:lpstr>'South FL'!Print_Area</vt:lpstr>
      <vt:lpstr>'State College of Florida '!Print_Area</vt:lpstr>
      <vt:lpstr>Tallahassee!Print_Area</vt:lpstr>
      <vt:lpstr>Valencia!Print_Area</vt:lpstr>
      <vt:lpstr>SantaFe_Match_Multiplier</vt:lpstr>
      <vt:lpstr>SantaFe_New_Contributions</vt:lpstr>
      <vt:lpstr>SantaFe_Total_Match</vt:lpstr>
      <vt:lpstr>SantaFe_Use</vt:lpstr>
      <vt:lpstr>SCFManatee_Match_Multiplier</vt:lpstr>
      <vt:lpstr>SCFManatee_New_Contributions</vt:lpstr>
      <vt:lpstr>SCFManatee_Total_Match</vt:lpstr>
      <vt:lpstr>SCFManatee_Use</vt:lpstr>
      <vt:lpstr>SCHOLARSHIPS</vt:lpstr>
      <vt:lpstr>Seminole_Match_Multiplier</vt:lpstr>
      <vt:lpstr>Seminole_New_Contributions</vt:lpstr>
      <vt:lpstr>Seminole_Total_Match</vt:lpstr>
      <vt:lpstr>Seminole_Use</vt:lpstr>
      <vt:lpstr>SouthFL_Match_Multiplier</vt:lpstr>
      <vt:lpstr>SouthFL_New_Contributions</vt:lpstr>
      <vt:lpstr>SouthFL_Total_Match</vt:lpstr>
      <vt:lpstr>SouthFL_Use</vt:lpstr>
      <vt:lpstr>STATE_MATCH_MULTIPLIER</vt:lpstr>
      <vt:lpstr>STATE_MATCHING_FUNDS_REQUEST___100__MATCH</vt:lpstr>
      <vt:lpstr>STATE_MATCHING_FUNDS_REQUEST__2_3_MATCH</vt:lpstr>
      <vt:lpstr>StJohns_Match_Multiplier</vt:lpstr>
      <vt:lpstr>StJohns_New_Contributions</vt:lpstr>
      <vt:lpstr>StJohns_Total_Match</vt:lpstr>
      <vt:lpstr>StJohns_Use</vt:lpstr>
      <vt:lpstr>StPete_Match_Multiplier</vt:lpstr>
      <vt:lpstr>StPete_New_Contributions</vt:lpstr>
      <vt:lpstr>StPete_Total_Match</vt:lpstr>
      <vt:lpstr>StPete_Use</vt:lpstr>
      <vt:lpstr>Tallahassee_Match_Multiplier</vt:lpstr>
      <vt:lpstr>Tallahassee_New_Contributions</vt:lpstr>
      <vt:lpstr>Tallahassee_Total_Match</vt:lpstr>
      <vt:lpstr>Tallahassee_Use</vt:lpstr>
      <vt:lpstr>TOTAL_NEW_PRIVATE_CONTRIBUTIONS</vt:lpstr>
      <vt:lpstr>TOTAL_PHILIP_BENJAMIN</vt:lpstr>
      <vt:lpstr>TOTAL_STATE_MATCHING_AMOUNT</vt:lpstr>
      <vt:lpstr>TOTAL_STATE_MATCHING_FUNDS_REQUEST</vt:lpstr>
      <vt:lpstr>USE</vt:lpstr>
      <vt:lpstr>Valencia_Match_Multiplier</vt:lpstr>
      <vt:lpstr>Valencia_New_Contributions</vt:lpstr>
      <vt:lpstr>Valencia_Total_Match</vt:lpstr>
      <vt:lpstr>Valencia_Use</vt:lpstr>
    </vt:vector>
  </TitlesOfParts>
  <Manager/>
  <Company>Florida Department of Edcuation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FLDOE</dc:creator>
  <cp:keywords/>
  <dc:description/>
  <cp:lastModifiedBy>Sisley, Dottie</cp:lastModifiedBy>
  <cp:revision/>
  <cp:lastPrinted>2022-09-08T12:16:16Z</cp:lastPrinted>
  <dcterms:created xsi:type="dcterms:W3CDTF">2005-01-14T18:58:38Z</dcterms:created>
  <dcterms:modified xsi:type="dcterms:W3CDTF">2024-03-05T16:33:42Z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0x01010043F7F3E12E26E14E9C8A1FBE12D5945A</vt:lpwstr>
  </property>
</Properties>
</file>